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DGE_Downloads\"/>
    </mc:Choice>
  </mc:AlternateContent>
  <xr:revisionPtr revIDLastSave="0" documentId="8_{D8A4A159-24D2-4B08-BE33-63443D3A01B0}" xr6:coauthVersionLast="47" xr6:coauthVersionMax="47" xr10:uidLastSave="{00000000-0000-0000-0000-000000000000}"/>
  <bookViews>
    <workbookView xWindow="-120" yWindow="-120" windowWidth="29040" windowHeight="17520" xr2:uid="{13310DF8-4803-420E-B0DA-3CB82EBE10AB}"/>
  </bookViews>
  <sheets>
    <sheet name="Wochenarbeitszeiten" sheetId="1" r:id="rId1"/>
    <sheet name="Montag" sheetId="2" r:id="rId2"/>
    <sheet name="Dienstag" sheetId="8" r:id="rId3"/>
    <sheet name="Mittwoch" sheetId="9" r:id="rId4"/>
    <sheet name="Donnerstag" sheetId="10" r:id="rId5"/>
    <sheet name="Freitag" sheetId="1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" i="1" l="1"/>
  <c r="D12" i="1"/>
  <c r="G12" i="1" s="1"/>
  <c r="D73" i="11"/>
  <c r="E73" i="11"/>
  <c r="E75" i="11" s="1"/>
  <c r="F73" i="11"/>
  <c r="G73" i="11"/>
  <c r="G75" i="11" s="1"/>
  <c r="H73" i="11"/>
  <c r="I73" i="11"/>
  <c r="J73" i="11"/>
  <c r="K73" i="11"/>
  <c r="L73" i="11"/>
  <c r="M73" i="11"/>
  <c r="M75" i="11" s="1"/>
  <c r="N73" i="11"/>
  <c r="O73" i="11"/>
  <c r="O75" i="11" s="1"/>
  <c r="P73" i="11"/>
  <c r="P75" i="11" s="1"/>
  <c r="Q73" i="11"/>
  <c r="R73" i="11"/>
  <c r="S73" i="11"/>
  <c r="T73" i="11"/>
  <c r="U73" i="11"/>
  <c r="V73" i="11"/>
  <c r="W73" i="11"/>
  <c r="X73" i="11"/>
  <c r="Y73" i="11"/>
  <c r="Z73" i="11"/>
  <c r="AA73" i="11"/>
  <c r="AA75" i="11" s="1"/>
  <c r="AB73" i="11"/>
  <c r="AC73" i="11"/>
  <c r="AC75" i="11" s="1"/>
  <c r="AD73" i="11"/>
  <c r="AD75" i="11" s="1"/>
  <c r="AE73" i="11"/>
  <c r="AF73" i="11"/>
  <c r="AG73" i="11"/>
  <c r="AH73" i="11"/>
  <c r="AI73" i="11"/>
  <c r="AJ73" i="11"/>
  <c r="AK73" i="11"/>
  <c r="AL73" i="11"/>
  <c r="AL75" i="11" s="1"/>
  <c r="AM73" i="11"/>
  <c r="AM75" i="11" s="1"/>
  <c r="AN73" i="11"/>
  <c r="AO73" i="11"/>
  <c r="AP73" i="11"/>
  <c r="AQ73" i="11"/>
  <c r="AR73" i="11"/>
  <c r="AS73" i="11"/>
  <c r="AS75" i="11" s="1"/>
  <c r="AT73" i="11"/>
  <c r="AU73" i="11"/>
  <c r="AV73" i="11"/>
  <c r="AW73" i="11"/>
  <c r="AX73" i="11"/>
  <c r="AY73" i="11"/>
  <c r="AZ73" i="11"/>
  <c r="BA73" i="11"/>
  <c r="BB73" i="11"/>
  <c r="BB75" i="11" s="1"/>
  <c r="BC73" i="11"/>
  <c r="BD73" i="11"/>
  <c r="BG27" i="11"/>
  <c r="BG29" i="11"/>
  <c r="BG31" i="11"/>
  <c r="BG33" i="11"/>
  <c r="BG35" i="11"/>
  <c r="BG37" i="11"/>
  <c r="BG39" i="11"/>
  <c r="BG41" i="11"/>
  <c r="BG43" i="11"/>
  <c r="BG45" i="11"/>
  <c r="BG47" i="11"/>
  <c r="BG49" i="11"/>
  <c r="BG51" i="11"/>
  <c r="BG53" i="11"/>
  <c r="BG55" i="11"/>
  <c r="BG57" i="11"/>
  <c r="BG59" i="11"/>
  <c r="BG61" i="11"/>
  <c r="BG63" i="11"/>
  <c r="BG65" i="11"/>
  <c r="BG67" i="11"/>
  <c r="BG69" i="11"/>
  <c r="BG71" i="11"/>
  <c r="BE26" i="11"/>
  <c r="BF26" i="11"/>
  <c r="R10" i="1" s="1"/>
  <c r="BE28" i="11"/>
  <c r="BF28" i="11" s="1"/>
  <c r="BE30" i="11"/>
  <c r="BE32" i="11"/>
  <c r="BF32" i="11"/>
  <c r="R13" i="1" s="1"/>
  <c r="BE34" i="11"/>
  <c r="BF34" i="11" s="1"/>
  <c r="R14" i="1" s="1"/>
  <c r="BE36" i="11"/>
  <c r="BF36" i="11" s="1"/>
  <c r="R15" i="1" s="1"/>
  <c r="BE38" i="11"/>
  <c r="BF38" i="11" s="1"/>
  <c r="R16" i="1" s="1"/>
  <c r="BE40" i="11"/>
  <c r="BF40" i="11"/>
  <c r="R17" i="1" s="1"/>
  <c r="BE42" i="11"/>
  <c r="BF42" i="11"/>
  <c r="BE44" i="11"/>
  <c r="BF44" i="11" s="1"/>
  <c r="R19" i="1" s="1"/>
  <c r="BE46" i="11"/>
  <c r="BF46" i="11"/>
  <c r="BE48" i="11"/>
  <c r="BF48" i="11" s="1"/>
  <c r="R21" i="1" s="1"/>
  <c r="BE50" i="11"/>
  <c r="BF50" i="11" s="1"/>
  <c r="R22" i="1" s="1"/>
  <c r="BE52" i="11"/>
  <c r="BF52" i="11"/>
  <c r="R23" i="1" s="1"/>
  <c r="BE54" i="11"/>
  <c r="BF54" i="11"/>
  <c r="R24" i="1" s="1"/>
  <c r="BE56" i="11"/>
  <c r="BF56" i="11" s="1"/>
  <c r="R25" i="1" s="1"/>
  <c r="BE58" i="11"/>
  <c r="BF58" i="11" s="1"/>
  <c r="R26" i="1" s="1"/>
  <c r="BE60" i="11"/>
  <c r="BF60" i="11" s="1"/>
  <c r="R27" i="1" s="1"/>
  <c r="BE62" i="11"/>
  <c r="BF62" i="11" s="1"/>
  <c r="R28" i="1" s="1"/>
  <c r="BE64" i="11"/>
  <c r="BF64" i="11" s="1"/>
  <c r="R29" i="1" s="1"/>
  <c r="BE66" i="11"/>
  <c r="BF66" i="11"/>
  <c r="R30" i="1"/>
  <c r="BE68" i="11"/>
  <c r="BF68" i="11"/>
  <c r="R31" i="1" s="1"/>
  <c r="BE70" i="11"/>
  <c r="BF70" i="11" s="1"/>
  <c r="R32" i="1" s="1"/>
  <c r="B70" i="11"/>
  <c r="A70" i="11"/>
  <c r="B68" i="11"/>
  <c r="A68" i="11"/>
  <c r="B66" i="11"/>
  <c r="A66" i="11"/>
  <c r="B64" i="11"/>
  <c r="A64" i="11"/>
  <c r="B62" i="11"/>
  <c r="A62" i="11"/>
  <c r="B60" i="11"/>
  <c r="A60" i="11"/>
  <c r="B58" i="11"/>
  <c r="A58" i="11"/>
  <c r="B56" i="11"/>
  <c r="A56" i="11"/>
  <c r="B54" i="11"/>
  <c r="A54" i="11"/>
  <c r="B52" i="11"/>
  <c r="A52" i="11"/>
  <c r="B50" i="11"/>
  <c r="A50" i="11"/>
  <c r="B48" i="11"/>
  <c r="A48" i="11"/>
  <c r="B46" i="11"/>
  <c r="A46" i="11"/>
  <c r="B44" i="11"/>
  <c r="A44" i="11"/>
  <c r="B42" i="11"/>
  <c r="A42" i="11"/>
  <c r="B40" i="11"/>
  <c r="A40" i="11"/>
  <c r="B38" i="11"/>
  <c r="A38" i="11"/>
  <c r="B36" i="11"/>
  <c r="A36" i="11"/>
  <c r="B34" i="11"/>
  <c r="A34" i="11"/>
  <c r="B32" i="11"/>
  <c r="A32" i="11"/>
  <c r="B30" i="11"/>
  <c r="A30" i="11"/>
  <c r="B28" i="11"/>
  <c r="A28" i="11"/>
  <c r="B26" i="11"/>
  <c r="A26" i="11"/>
  <c r="D73" i="10"/>
  <c r="E73" i="10"/>
  <c r="E75" i="10" s="1"/>
  <c r="F73" i="10"/>
  <c r="G73" i="10"/>
  <c r="H73" i="10"/>
  <c r="H75" i="10" s="1"/>
  <c r="I73" i="10"/>
  <c r="J73" i="10"/>
  <c r="K73" i="10"/>
  <c r="L73" i="10"/>
  <c r="L75" i="10" s="1"/>
  <c r="M73" i="10"/>
  <c r="N73" i="10"/>
  <c r="O73" i="10"/>
  <c r="P73" i="10"/>
  <c r="Q73" i="10"/>
  <c r="R73" i="10"/>
  <c r="S73" i="10"/>
  <c r="T73" i="10"/>
  <c r="U73" i="10"/>
  <c r="U75" i="10" s="1"/>
  <c r="V73" i="10"/>
  <c r="V75" i="10" s="1"/>
  <c r="W73" i="10"/>
  <c r="X73" i="10"/>
  <c r="Y73" i="10"/>
  <c r="Y75" i="10" s="1"/>
  <c r="Z73" i="10"/>
  <c r="AA73" i="10"/>
  <c r="AB73" i="10"/>
  <c r="AC73" i="10"/>
  <c r="AC75" i="10" s="1"/>
  <c r="AD73" i="10"/>
  <c r="AE73" i="10"/>
  <c r="AF73" i="10"/>
  <c r="AG73" i="10"/>
  <c r="AH73" i="10"/>
  <c r="AH75" i="10" s="1"/>
  <c r="AI73" i="10"/>
  <c r="AJ73" i="10"/>
  <c r="AK73" i="10"/>
  <c r="AL73" i="10"/>
  <c r="AL75" i="10" s="1"/>
  <c r="AM73" i="10"/>
  <c r="AN73" i="10"/>
  <c r="AO73" i="10"/>
  <c r="AP73" i="10"/>
  <c r="AQ73" i="10"/>
  <c r="AR73" i="10"/>
  <c r="AS73" i="10"/>
  <c r="AS75" i="10"/>
  <c r="AT73" i="10"/>
  <c r="AU73" i="10"/>
  <c r="AU75" i="10" s="1"/>
  <c r="AV73" i="10"/>
  <c r="AV75" i="10" s="1"/>
  <c r="AW73" i="10"/>
  <c r="AX73" i="10"/>
  <c r="AY73" i="10"/>
  <c r="AZ73" i="10"/>
  <c r="BA73" i="10"/>
  <c r="BB73" i="10"/>
  <c r="BC73" i="10"/>
  <c r="BD73" i="10"/>
  <c r="BG27" i="10"/>
  <c r="BG29" i="10"/>
  <c r="BG31" i="10"/>
  <c r="BG73" i="10" s="1"/>
  <c r="BG33" i="10"/>
  <c r="BG35" i="10"/>
  <c r="BG37" i="10"/>
  <c r="BG39" i="10"/>
  <c r="BG41" i="10"/>
  <c r="BG43" i="10"/>
  <c r="BG45" i="10"/>
  <c r="BG47" i="10"/>
  <c r="BG49" i="10"/>
  <c r="BG51" i="10"/>
  <c r="BG53" i="10"/>
  <c r="BG55" i="10"/>
  <c r="BG57" i="10"/>
  <c r="BG59" i="10"/>
  <c r="BG61" i="10"/>
  <c r="BG63" i="10"/>
  <c r="V28" i="1" s="1"/>
  <c r="W28" i="1" s="1"/>
  <c r="BG65" i="10"/>
  <c r="BG67" i="10"/>
  <c r="BG69" i="10"/>
  <c r="BG71" i="10"/>
  <c r="BE26" i="10"/>
  <c r="BF26" i="10"/>
  <c r="BE28" i="10"/>
  <c r="BF28" i="10" s="1"/>
  <c r="BE30" i="10"/>
  <c r="BF30" i="10"/>
  <c r="BE32" i="10"/>
  <c r="BF32" i="10" s="1"/>
  <c r="Q13" i="1" s="1"/>
  <c r="BE34" i="10"/>
  <c r="BF34" i="10" s="1"/>
  <c r="Q14" i="1" s="1"/>
  <c r="BE36" i="10"/>
  <c r="BF36" i="10" s="1"/>
  <c r="Q15" i="1" s="1"/>
  <c r="BE38" i="10"/>
  <c r="BF38" i="10" s="1"/>
  <c r="Q16" i="1" s="1"/>
  <c r="BE40" i="10"/>
  <c r="BF40" i="10" s="1"/>
  <c r="Q17" i="1" s="1"/>
  <c r="BE42" i="10"/>
  <c r="BF42" i="10"/>
  <c r="Q18" i="1" s="1"/>
  <c r="BE44" i="10"/>
  <c r="BF44" i="10" s="1"/>
  <c r="Q19" i="1" s="1"/>
  <c r="BE46" i="10"/>
  <c r="BF46" i="10"/>
  <c r="Q20" i="1"/>
  <c r="BE48" i="10"/>
  <c r="BF48" i="10" s="1"/>
  <c r="Q21" i="1" s="1"/>
  <c r="BE50" i="10"/>
  <c r="BF50" i="10"/>
  <c r="Q22" i="1" s="1"/>
  <c r="BE52" i="10"/>
  <c r="BF52" i="10"/>
  <c r="Q23" i="1" s="1"/>
  <c r="BE54" i="10"/>
  <c r="BF54" i="10"/>
  <c r="Q24" i="1"/>
  <c r="BE56" i="10"/>
  <c r="BF56" i="10" s="1"/>
  <c r="Q25" i="1" s="1"/>
  <c r="BE58" i="10"/>
  <c r="BF58" i="10"/>
  <c r="Q26" i="1" s="1"/>
  <c r="BE60" i="10"/>
  <c r="BF60" i="10"/>
  <c r="Q27" i="1" s="1"/>
  <c r="BE62" i="10"/>
  <c r="BF62" i="10" s="1"/>
  <c r="Q28" i="1" s="1"/>
  <c r="BE64" i="10"/>
  <c r="BF64" i="10"/>
  <c r="Q29" i="1"/>
  <c r="BE66" i="10"/>
  <c r="BF66" i="10" s="1"/>
  <c r="Q30" i="1" s="1"/>
  <c r="BE68" i="10"/>
  <c r="BF68" i="10"/>
  <c r="Q31" i="1" s="1"/>
  <c r="BE70" i="10"/>
  <c r="BF70" i="10"/>
  <c r="Q32" i="1" s="1"/>
  <c r="B70" i="10"/>
  <c r="A70" i="10"/>
  <c r="B68" i="10"/>
  <c r="A68" i="10"/>
  <c r="B66" i="10"/>
  <c r="A66" i="10"/>
  <c r="B64" i="10"/>
  <c r="A64" i="10"/>
  <c r="B62" i="10"/>
  <c r="A62" i="10"/>
  <c r="B60" i="10"/>
  <c r="A60" i="10"/>
  <c r="B58" i="10"/>
  <c r="A58" i="10"/>
  <c r="B56" i="10"/>
  <c r="A56" i="10"/>
  <c r="B54" i="10"/>
  <c r="A54" i="10"/>
  <c r="B52" i="10"/>
  <c r="A52" i="10"/>
  <c r="B50" i="10"/>
  <c r="A50" i="10"/>
  <c r="B48" i="10"/>
  <c r="A48" i="10"/>
  <c r="B46" i="10"/>
  <c r="A46" i="10"/>
  <c r="B44" i="10"/>
  <c r="A44" i="10"/>
  <c r="B42" i="10"/>
  <c r="A42" i="10"/>
  <c r="B40" i="10"/>
  <c r="A40" i="10"/>
  <c r="B38" i="10"/>
  <c r="A38" i="10"/>
  <c r="B36" i="10"/>
  <c r="A36" i="10"/>
  <c r="B34" i="10"/>
  <c r="A34" i="10"/>
  <c r="B32" i="10"/>
  <c r="A32" i="10"/>
  <c r="B30" i="10"/>
  <c r="A30" i="10"/>
  <c r="B28" i="10"/>
  <c r="A28" i="10"/>
  <c r="B26" i="10"/>
  <c r="A26" i="10"/>
  <c r="D73" i="9"/>
  <c r="E73" i="9"/>
  <c r="F73" i="9"/>
  <c r="G73" i="9"/>
  <c r="H73" i="9"/>
  <c r="H75" i="9"/>
  <c r="I73" i="9"/>
  <c r="I75" i="9"/>
  <c r="J73" i="9"/>
  <c r="J75" i="9" s="1"/>
  <c r="K73" i="9"/>
  <c r="L73" i="9"/>
  <c r="M73" i="9"/>
  <c r="N73" i="9"/>
  <c r="N75" i="9" s="1"/>
  <c r="O73" i="9"/>
  <c r="P73" i="9"/>
  <c r="Q73" i="9"/>
  <c r="R73" i="9"/>
  <c r="R75" i="9" s="1"/>
  <c r="S73" i="9"/>
  <c r="T73" i="9"/>
  <c r="U73" i="9"/>
  <c r="U75" i="9" s="1"/>
  <c r="V73" i="9"/>
  <c r="V75" i="9" s="1"/>
  <c r="W73" i="9"/>
  <c r="X73" i="9"/>
  <c r="Y73" i="9"/>
  <c r="Y75" i="9" s="1"/>
  <c r="Z73" i="9"/>
  <c r="AA73" i="9"/>
  <c r="AB73" i="9"/>
  <c r="AC73" i="9"/>
  <c r="AD73" i="9"/>
  <c r="AE73" i="9"/>
  <c r="AF73" i="9"/>
  <c r="AG73" i="9"/>
  <c r="AH73" i="9"/>
  <c r="AH75" i="9"/>
  <c r="AI73" i="9"/>
  <c r="AJ73" i="9"/>
  <c r="AK73" i="9"/>
  <c r="AL73" i="9"/>
  <c r="AM73" i="9"/>
  <c r="AN73" i="9"/>
  <c r="AN75" i="9" s="1"/>
  <c r="AO73" i="9"/>
  <c r="AP73" i="9"/>
  <c r="AQ73" i="9"/>
  <c r="AR73" i="9"/>
  <c r="AS73" i="9"/>
  <c r="AT73" i="9"/>
  <c r="AU73" i="9"/>
  <c r="AU75" i="9" s="1"/>
  <c r="AV73" i="9"/>
  <c r="AV75" i="9" s="1"/>
  <c r="AW73" i="9"/>
  <c r="AX73" i="9"/>
  <c r="AX75" i="9"/>
  <c r="AY73" i="9"/>
  <c r="AZ73" i="9"/>
  <c r="AZ75" i="9" s="1"/>
  <c r="BA73" i="9"/>
  <c r="BA75" i="9" s="1"/>
  <c r="BB73" i="9"/>
  <c r="BC73" i="9"/>
  <c r="BD73" i="9"/>
  <c r="BG27" i="9"/>
  <c r="BG29" i="9"/>
  <c r="BG31" i="9"/>
  <c r="BG33" i="9"/>
  <c r="BG35" i="9"/>
  <c r="V14" i="1" s="1"/>
  <c r="W14" i="1" s="1"/>
  <c r="BG37" i="9"/>
  <c r="BG39" i="9"/>
  <c r="BG41" i="9"/>
  <c r="BG43" i="9"/>
  <c r="BG45" i="9"/>
  <c r="BG47" i="9"/>
  <c r="BG49" i="9"/>
  <c r="BG51" i="9"/>
  <c r="BG53" i="9"/>
  <c r="BG55" i="9"/>
  <c r="BG57" i="9"/>
  <c r="BG59" i="9"/>
  <c r="BG61" i="9"/>
  <c r="BG63" i="9"/>
  <c r="BG65" i="9"/>
  <c r="BG67" i="9"/>
  <c r="BG69" i="9"/>
  <c r="BG71" i="9"/>
  <c r="BE26" i="9"/>
  <c r="BF26" i="9" s="1"/>
  <c r="BE28" i="9"/>
  <c r="BF28" i="9" s="1"/>
  <c r="P11" i="1" s="1"/>
  <c r="BE30" i="9"/>
  <c r="BF30" i="9" s="1"/>
  <c r="P12" i="1" s="1"/>
  <c r="BE32" i="9"/>
  <c r="BF32" i="9"/>
  <c r="P13" i="1" s="1"/>
  <c r="BE34" i="9"/>
  <c r="BF34" i="9" s="1"/>
  <c r="P14" i="1" s="1"/>
  <c r="BE36" i="9"/>
  <c r="BF36" i="9" s="1"/>
  <c r="P15" i="1" s="1"/>
  <c r="BE38" i="9"/>
  <c r="BF38" i="9" s="1"/>
  <c r="P16" i="1" s="1"/>
  <c r="BE40" i="9"/>
  <c r="BF40" i="9" s="1"/>
  <c r="P17" i="1" s="1"/>
  <c r="BE42" i="9"/>
  <c r="BF42" i="9"/>
  <c r="BE44" i="9"/>
  <c r="BF44" i="9"/>
  <c r="P19" i="1" s="1"/>
  <c r="BE46" i="9"/>
  <c r="BF46" i="9" s="1"/>
  <c r="P20" i="1" s="1"/>
  <c r="BE48" i="9"/>
  <c r="BF48" i="9"/>
  <c r="BE50" i="9"/>
  <c r="BF50" i="9"/>
  <c r="P22" i="1" s="1"/>
  <c r="BE52" i="9"/>
  <c r="BF52" i="9" s="1"/>
  <c r="P23" i="1" s="1"/>
  <c r="BE54" i="9"/>
  <c r="BF54" i="9" s="1"/>
  <c r="P24" i="1" s="1"/>
  <c r="BE56" i="9"/>
  <c r="BF56" i="9"/>
  <c r="P25" i="1"/>
  <c r="BE58" i="9"/>
  <c r="BF58" i="9" s="1"/>
  <c r="P26" i="1" s="1"/>
  <c r="BE60" i="9"/>
  <c r="BE62" i="9"/>
  <c r="BF62" i="9" s="1"/>
  <c r="P28" i="1" s="1"/>
  <c r="BE64" i="9"/>
  <c r="BF64" i="9" s="1"/>
  <c r="P29" i="1" s="1"/>
  <c r="BE66" i="9"/>
  <c r="BF66" i="9" s="1"/>
  <c r="P30" i="1" s="1"/>
  <c r="BE68" i="9"/>
  <c r="BF68" i="9" s="1"/>
  <c r="P31" i="1" s="1"/>
  <c r="BE70" i="9"/>
  <c r="BF70" i="9"/>
  <c r="P32" i="1" s="1"/>
  <c r="B70" i="9"/>
  <c r="A70" i="9"/>
  <c r="B68" i="9"/>
  <c r="A68" i="9"/>
  <c r="B66" i="9"/>
  <c r="A66" i="9"/>
  <c r="B64" i="9"/>
  <c r="A64" i="9"/>
  <c r="B62" i="9"/>
  <c r="A62" i="9"/>
  <c r="B60" i="9"/>
  <c r="A60" i="9"/>
  <c r="B58" i="9"/>
  <c r="A58" i="9"/>
  <c r="B56" i="9"/>
  <c r="A56" i="9"/>
  <c r="B54" i="9"/>
  <c r="A54" i="9"/>
  <c r="B52" i="9"/>
  <c r="A52" i="9"/>
  <c r="B50" i="9"/>
  <c r="A50" i="9"/>
  <c r="B48" i="9"/>
  <c r="A48" i="9"/>
  <c r="B46" i="9"/>
  <c r="A46" i="9"/>
  <c r="B44" i="9"/>
  <c r="A44" i="9"/>
  <c r="B42" i="9"/>
  <c r="A42" i="9"/>
  <c r="B40" i="9"/>
  <c r="A40" i="9"/>
  <c r="B38" i="9"/>
  <c r="A38" i="9"/>
  <c r="B36" i="9"/>
  <c r="A36" i="9"/>
  <c r="B34" i="9"/>
  <c r="A34" i="9"/>
  <c r="B32" i="9"/>
  <c r="A32" i="9"/>
  <c r="B30" i="9"/>
  <c r="A30" i="9"/>
  <c r="B28" i="9"/>
  <c r="A28" i="9"/>
  <c r="B26" i="9"/>
  <c r="A26" i="9"/>
  <c r="D73" i="8"/>
  <c r="E73" i="8"/>
  <c r="F73" i="8"/>
  <c r="G73" i="8"/>
  <c r="H73" i="8"/>
  <c r="I73" i="8"/>
  <c r="I75" i="8"/>
  <c r="J73" i="8"/>
  <c r="K73" i="8"/>
  <c r="L73" i="8"/>
  <c r="M73" i="8"/>
  <c r="N73" i="8"/>
  <c r="N75" i="8" s="1"/>
  <c r="O73" i="8"/>
  <c r="P73" i="8"/>
  <c r="Q73" i="8"/>
  <c r="Q75" i="8" s="1"/>
  <c r="R73" i="8"/>
  <c r="S73" i="8"/>
  <c r="S75" i="8" s="1"/>
  <c r="T73" i="8"/>
  <c r="U73" i="8"/>
  <c r="U75" i="8" s="1"/>
  <c r="V73" i="8"/>
  <c r="V75" i="8" s="1"/>
  <c r="W73" i="8"/>
  <c r="X73" i="8"/>
  <c r="Y73" i="8"/>
  <c r="Y75" i="8" s="1"/>
  <c r="Z73" i="8"/>
  <c r="Z75" i="8" s="1"/>
  <c r="AA73" i="8"/>
  <c r="AB73" i="8"/>
  <c r="AC73" i="8"/>
  <c r="AD73" i="8"/>
  <c r="AE73" i="8"/>
  <c r="AF73" i="8"/>
  <c r="AG73" i="8"/>
  <c r="AG75" i="8"/>
  <c r="AH73" i="8"/>
  <c r="AH75" i="8" s="1"/>
  <c r="AI73" i="8"/>
  <c r="AJ73" i="8"/>
  <c r="AK73" i="8"/>
  <c r="AK75" i="8" s="1"/>
  <c r="AL73" i="8"/>
  <c r="AM73" i="8"/>
  <c r="AN73" i="8"/>
  <c r="AN75" i="8" s="1"/>
  <c r="AO73" i="8"/>
  <c r="AO75" i="8" s="1"/>
  <c r="AP73" i="8"/>
  <c r="AQ73" i="8"/>
  <c r="AR73" i="8"/>
  <c r="AS73" i="8"/>
  <c r="AT73" i="8"/>
  <c r="AT75" i="8" s="1"/>
  <c r="AU73" i="8"/>
  <c r="AU75" i="8" s="1"/>
  <c r="AV73" i="8"/>
  <c r="AW73" i="8"/>
  <c r="AX73" i="8"/>
  <c r="AY73" i="8"/>
  <c r="AY75" i="8" s="1"/>
  <c r="AZ73" i="8"/>
  <c r="BA73" i="8"/>
  <c r="BB73" i="8"/>
  <c r="BC73" i="8"/>
  <c r="BD73" i="8"/>
  <c r="BG27" i="8"/>
  <c r="BG29" i="8"/>
  <c r="BG31" i="8"/>
  <c r="BG33" i="8"/>
  <c r="BG73" i="8" s="1"/>
  <c r="BG35" i="8"/>
  <c r="BG37" i="8"/>
  <c r="BG39" i="8"/>
  <c r="BG41" i="8"/>
  <c r="BG43" i="8"/>
  <c r="BG45" i="8"/>
  <c r="BG47" i="8"/>
  <c r="BG49" i="8"/>
  <c r="BG51" i="8"/>
  <c r="BG53" i="8"/>
  <c r="BG55" i="8"/>
  <c r="BG57" i="8"/>
  <c r="V25" i="1" s="1"/>
  <c r="W25" i="1" s="1"/>
  <c r="BG59" i="8"/>
  <c r="V26" i="1" s="1"/>
  <c r="W26" i="1" s="1"/>
  <c r="BG61" i="8"/>
  <c r="V27" i="1" s="1"/>
  <c r="W27" i="1" s="1"/>
  <c r="BG63" i="8"/>
  <c r="BG65" i="8"/>
  <c r="BG67" i="8"/>
  <c r="V30" i="1" s="1"/>
  <c r="W30" i="1" s="1"/>
  <c r="BG69" i="8"/>
  <c r="BG71" i="8"/>
  <c r="BE26" i="8"/>
  <c r="BF26" i="8" s="1"/>
  <c r="BE28" i="8"/>
  <c r="BF28" i="8"/>
  <c r="O11" i="1"/>
  <c r="BE30" i="8"/>
  <c r="BE32" i="8"/>
  <c r="BF32" i="8"/>
  <c r="O13" i="1"/>
  <c r="BE34" i="8"/>
  <c r="BF34" i="8" s="1"/>
  <c r="O14" i="1" s="1"/>
  <c r="BE36" i="8"/>
  <c r="BE38" i="8"/>
  <c r="BF38" i="8" s="1"/>
  <c r="O16" i="1" s="1"/>
  <c r="BE40" i="8"/>
  <c r="BF40" i="8" s="1"/>
  <c r="O17" i="1" s="1"/>
  <c r="BE42" i="8"/>
  <c r="BF42" i="8" s="1"/>
  <c r="O18" i="1" s="1"/>
  <c r="BE44" i="8"/>
  <c r="BF44" i="8" s="1"/>
  <c r="O19" i="1" s="1"/>
  <c r="BE46" i="8"/>
  <c r="BF46" i="8" s="1"/>
  <c r="O20" i="1" s="1"/>
  <c r="BE48" i="8"/>
  <c r="BF48" i="8" s="1"/>
  <c r="O21" i="1" s="1"/>
  <c r="BE50" i="8"/>
  <c r="BF50" i="8"/>
  <c r="O22" i="1"/>
  <c r="BE52" i="8"/>
  <c r="BF52" i="8"/>
  <c r="O23" i="1"/>
  <c r="BE54" i="8"/>
  <c r="BF54" i="8" s="1"/>
  <c r="O24" i="1" s="1"/>
  <c r="BE56" i="8"/>
  <c r="BF56" i="8"/>
  <c r="O25" i="1" s="1"/>
  <c r="BE58" i="8"/>
  <c r="BF58" i="8"/>
  <c r="O26" i="1"/>
  <c r="BE60" i="8"/>
  <c r="BF60" i="8"/>
  <c r="O27" i="1"/>
  <c r="BE62" i="8"/>
  <c r="BF62" i="8" s="1"/>
  <c r="O28" i="1" s="1"/>
  <c r="BE64" i="8"/>
  <c r="BF64" i="8"/>
  <c r="O29" i="1" s="1"/>
  <c r="BE66" i="8"/>
  <c r="BF66" i="8" s="1"/>
  <c r="O30" i="1" s="1"/>
  <c r="BE68" i="8"/>
  <c r="BF68" i="8"/>
  <c r="O31" i="1" s="1"/>
  <c r="BE70" i="8"/>
  <c r="BF70" i="8"/>
  <c r="O32" i="1" s="1"/>
  <c r="B70" i="8"/>
  <c r="A70" i="8"/>
  <c r="B68" i="8"/>
  <c r="A68" i="8"/>
  <c r="B66" i="8"/>
  <c r="A66" i="8"/>
  <c r="B64" i="8"/>
  <c r="A64" i="8"/>
  <c r="B62" i="8"/>
  <c r="A62" i="8"/>
  <c r="B60" i="8"/>
  <c r="A60" i="8"/>
  <c r="B58" i="8"/>
  <c r="A58" i="8"/>
  <c r="B56" i="8"/>
  <c r="A56" i="8"/>
  <c r="B54" i="8"/>
  <c r="A54" i="8"/>
  <c r="B52" i="8"/>
  <c r="A52" i="8"/>
  <c r="B50" i="8"/>
  <c r="A50" i="8"/>
  <c r="B48" i="8"/>
  <c r="A48" i="8"/>
  <c r="B46" i="8"/>
  <c r="A46" i="8"/>
  <c r="B44" i="8"/>
  <c r="A44" i="8"/>
  <c r="B42" i="8"/>
  <c r="A42" i="8"/>
  <c r="B40" i="8"/>
  <c r="A40" i="8"/>
  <c r="B38" i="8"/>
  <c r="A38" i="8"/>
  <c r="B36" i="8"/>
  <c r="A36" i="8"/>
  <c r="B34" i="8"/>
  <c r="A34" i="8"/>
  <c r="B32" i="8"/>
  <c r="A32" i="8"/>
  <c r="B30" i="8"/>
  <c r="A30" i="8"/>
  <c r="B28" i="8"/>
  <c r="A28" i="8"/>
  <c r="B26" i="8"/>
  <c r="A26" i="8"/>
  <c r="E73" i="2"/>
  <c r="E75" i="2" s="1"/>
  <c r="F73" i="2"/>
  <c r="G73" i="2"/>
  <c r="H73" i="2"/>
  <c r="I73" i="2"/>
  <c r="I75" i="2" s="1"/>
  <c r="J73" i="2"/>
  <c r="K73" i="2"/>
  <c r="K75" i="2" s="1"/>
  <c r="L73" i="2"/>
  <c r="M73" i="2"/>
  <c r="N73" i="2"/>
  <c r="N75" i="2"/>
  <c r="O73" i="2"/>
  <c r="P73" i="2"/>
  <c r="P75" i="2" s="1"/>
  <c r="Q73" i="2"/>
  <c r="Q75" i="2"/>
  <c r="R73" i="2"/>
  <c r="S73" i="2"/>
  <c r="S75" i="2" s="1"/>
  <c r="T73" i="2"/>
  <c r="T75" i="2" s="1"/>
  <c r="U73" i="2"/>
  <c r="U75" i="2" s="1"/>
  <c r="V73" i="2"/>
  <c r="V75" i="2" s="1"/>
  <c r="W73" i="2"/>
  <c r="X73" i="2"/>
  <c r="Y73" i="2"/>
  <c r="Y75" i="2" s="1"/>
  <c r="Z73" i="2"/>
  <c r="AA73" i="2"/>
  <c r="AA75" i="2" s="1"/>
  <c r="AB73" i="2"/>
  <c r="AB75" i="2" s="1"/>
  <c r="AC73" i="2"/>
  <c r="AD73" i="2"/>
  <c r="AD75" i="2" s="1"/>
  <c r="AE73" i="2"/>
  <c r="AF73" i="2"/>
  <c r="AF75" i="2" s="1"/>
  <c r="AG73" i="2"/>
  <c r="AH73" i="2"/>
  <c r="AI73" i="2"/>
  <c r="AI75" i="2" s="1"/>
  <c r="AJ73" i="2"/>
  <c r="AJ75" i="2" s="1"/>
  <c r="AK73" i="2"/>
  <c r="AL73" i="2"/>
  <c r="AM73" i="2"/>
  <c r="AM75" i="2" s="1"/>
  <c r="AN73" i="2"/>
  <c r="AO73" i="2"/>
  <c r="AO75" i="2" s="1"/>
  <c r="AP73" i="2"/>
  <c r="AQ73" i="2"/>
  <c r="AR73" i="2"/>
  <c r="AR75" i="2" s="1"/>
  <c r="AS73" i="2"/>
  <c r="AS75" i="2"/>
  <c r="AT73" i="2"/>
  <c r="AT75" i="2" s="1"/>
  <c r="AU73" i="2"/>
  <c r="AU75" i="2" s="1"/>
  <c r="AV73" i="2"/>
  <c r="AW73" i="2"/>
  <c r="AW75" i="2" s="1"/>
  <c r="AX73" i="2"/>
  <c r="AY73" i="2"/>
  <c r="AY75" i="2"/>
  <c r="AZ73" i="2"/>
  <c r="AZ75" i="2" s="1"/>
  <c r="BA73" i="2"/>
  <c r="BB73" i="2"/>
  <c r="BC73" i="2"/>
  <c r="BC75" i="2"/>
  <c r="BD73" i="2"/>
  <c r="BE30" i="2"/>
  <c r="BF30" i="2" s="1"/>
  <c r="N12" i="1" s="1"/>
  <c r="BE32" i="2"/>
  <c r="BF32" i="2" s="1"/>
  <c r="N13" i="1" s="1"/>
  <c r="BE34" i="2"/>
  <c r="BF34" i="2"/>
  <c r="N14" i="1" s="1"/>
  <c r="S14" i="1" s="1"/>
  <c r="T14" i="1" s="1"/>
  <c r="BE68" i="2"/>
  <c r="BF68" i="2"/>
  <c r="N31" i="1" s="1"/>
  <c r="BE70" i="2"/>
  <c r="BF70" i="2"/>
  <c r="N32" i="1" s="1"/>
  <c r="BE36" i="2"/>
  <c r="BF36" i="2"/>
  <c r="N15" i="1" s="1"/>
  <c r="BE26" i="2"/>
  <c r="BF26" i="2" s="1"/>
  <c r="BE28" i="2"/>
  <c r="BF28" i="2"/>
  <c r="N11" i="1"/>
  <c r="D73" i="2"/>
  <c r="D75" i="2" s="1"/>
  <c r="A70" i="2"/>
  <c r="A68" i="2"/>
  <c r="A66" i="2"/>
  <c r="A64" i="2"/>
  <c r="A62" i="2"/>
  <c r="A60" i="2"/>
  <c r="A58" i="2"/>
  <c r="A56" i="2"/>
  <c r="B70" i="2"/>
  <c r="B68" i="2"/>
  <c r="B66" i="2"/>
  <c r="B64" i="2"/>
  <c r="B62" i="2"/>
  <c r="B60" i="2"/>
  <c r="B58" i="2"/>
  <c r="B56" i="2"/>
  <c r="BG71" i="2"/>
  <c r="V32" i="1"/>
  <c r="W32" i="1"/>
  <c r="BG69" i="2"/>
  <c r="V31" i="1" s="1"/>
  <c r="W31" i="1" s="1"/>
  <c r="BG67" i="2"/>
  <c r="BE66" i="2"/>
  <c r="BF66" i="2" s="1"/>
  <c r="N30" i="1" s="1"/>
  <c r="BG65" i="2"/>
  <c r="V29" i="1"/>
  <c r="W29" i="1" s="1"/>
  <c r="BE64" i="2"/>
  <c r="BF64" i="2"/>
  <c r="N29" i="1" s="1"/>
  <c r="BG63" i="2"/>
  <c r="BE62" i="2"/>
  <c r="BF62" i="2" s="1"/>
  <c r="N28" i="1" s="1"/>
  <c r="BG61" i="2"/>
  <c r="BE60" i="2"/>
  <c r="BF60" i="2" s="1"/>
  <c r="N27" i="1" s="1"/>
  <c r="BG59" i="2"/>
  <c r="BE58" i="2"/>
  <c r="BF58" i="2"/>
  <c r="N26" i="1" s="1"/>
  <c r="BG57" i="2"/>
  <c r="BE56" i="2"/>
  <c r="BF56" i="2" s="1"/>
  <c r="N25" i="1" s="1"/>
  <c r="Q12" i="1"/>
  <c r="P18" i="1"/>
  <c r="R18" i="1"/>
  <c r="R20" i="1"/>
  <c r="P21" i="1"/>
  <c r="D10" i="1"/>
  <c r="D24" i="1"/>
  <c r="F24" i="1"/>
  <c r="D29" i="1"/>
  <c r="G29" i="1" s="1"/>
  <c r="I32" i="1"/>
  <c r="J32" i="1"/>
  <c r="L32" i="1" s="1"/>
  <c r="D32" i="1"/>
  <c r="F32" i="1"/>
  <c r="G32" i="1"/>
  <c r="I31" i="1"/>
  <c r="J31" i="1"/>
  <c r="L31" i="1" s="1"/>
  <c r="D31" i="1"/>
  <c r="G31" i="1" s="1"/>
  <c r="I30" i="1"/>
  <c r="J30" i="1"/>
  <c r="L30" i="1" s="1"/>
  <c r="D30" i="1"/>
  <c r="F30" i="1" s="1"/>
  <c r="BG31" i="2"/>
  <c r="V12" i="1" s="1"/>
  <c r="W12" i="1" s="1"/>
  <c r="BG33" i="2"/>
  <c r="V13" i="1" s="1"/>
  <c r="W13" i="1" s="1"/>
  <c r="BG35" i="2"/>
  <c r="I29" i="1"/>
  <c r="J29" i="1"/>
  <c r="L29" i="1" s="1"/>
  <c r="I28" i="1"/>
  <c r="J28" i="1" s="1"/>
  <c r="L28" i="1" s="1"/>
  <c r="D28" i="1"/>
  <c r="G28" i="1"/>
  <c r="I27" i="1"/>
  <c r="J27" i="1" s="1"/>
  <c r="L27" i="1" s="1"/>
  <c r="D27" i="1"/>
  <c r="G27" i="1" s="1"/>
  <c r="I26" i="1"/>
  <c r="J26" i="1"/>
  <c r="L26" i="1" s="1"/>
  <c r="D26" i="1"/>
  <c r="G26" i="1" s="1"/>
  <c r="I25" i="1"/>
  <c r="J25" i="1"/>
  <c r="L25" i="1" s="1"/>
  <c r="D25" i="1"/>
  <c r="G25" i="1"/>
  <c r="R23" i="2"/>
  <c r="I10" i="1"/>
  <c r="J10" i="1" s="1"/>
  <c r="L10" i="1" s="1"/>
  <c r="G10" i="1"/>
  <c r="D19" i="1"/>
  <c r="G19" i="1" s="1"/>
  <c r="D17" i="1"/>
  <c r="G17" i="1" s="1"/>
  <c r="G11" i="1"/>
  <c r="I11" i="1"/>
  <c r="J11" i="1"/>
  <c r="L11" i="1"/>
  <c r="I12" i="1"/>
  <c r="J12" i="1" s="1"/>
  <c r="L12" i="1" s="1"/>
  <c r="I13" i="1"/>
  <c r="J13" i="1"/>
  <c r="L13" i="1"/>
  <c r="I14" i="1"/>
  <c r="J14" i="1" s="1"/>
  <c r="L14" i="1" s="1"/>
  <c r="I15" i="1"/>
  <c r="J15" i="1"/>
  <c r="L15" i="1" s="1"/>
  <c r="I16" i="1"/>
  <c r="J16" i="1"/>
  <c r="L16" i="1" s="1"/>
  <c r="I17" i="1"/>
  <c r="J17" i="1"/>
  <c r="L17" i="1" s="1"/>
  <c r="I18" i="1"/>
  <c r="J18" i="1"/>
  <c r="L18" i="1" s="1"/>
  <c r="I19" i="1"/>
  <c r="J19" i="1" s="1"/>
  <c r="L19" i="1" s="1"/>
  <c r="I20" i="1"/>
  <c r="J20" i="1" s="1"/>
  <c r="L20" i="1" s="1"/>
  <c r="I21" i="1"/>
  <c r="J21" i="1" s="1"/>
  <c r="L21" i="1" s="1"/>
  <c r="I22" i="1"/>
  <c r="J22" i="1" s="1"/>
  <c r="L22" i="1" s="1"/>
  <c r="I23" i="1"/>
  <c r="J23" i="1" s="1"/>
  <c r="L23" i="1" s="1"/>
  <c r="I24" i="1"/>
  <c r="J24" i="1" s="1"/>
  <c r="L24" i="1" s="1"/>
  <c r="D13" i="1"/>
  <c r="A20" i="11"/>
  <c r="A17" i="11"/>
  <c r="A14" i="11"/>
  <c r="A11" i="11"/>
  <c r="A8" i="11"/>
  <c r="A5" i="11"/>
  <c r="A20" i="10"/>
  <c r="A17" i="10"/>
  <c r="A14" i="10"/>
  <c r="A11" i="10"/>
  <c r="A8" i="10"/>
  <c r="A5" i="10"/>
  <c r="A20" i="9"/>
  <c r="A17" i="9"/>
  <c r="A14" i="9"/>
  <c r="A11" i="9"/>
  <c r="A8" i="9"/>
  <c r="A5" i="9"/>
  <c r="A20" i="8"/>
  <c r="A17" i="8"/>
  <c r="A14" i="8"/>
  <c r="A11" i="8"/>
  <c r="A8" i="8"/>
  <c r="A5" i="8"/>
  <c r="E23" i="11"/>
  <c r="F23" i="11"/>
  <c r="G23" i="11"/>
  <c r="H23" i="11"/>
  <c r="H75" i="11" s="1"/>
  <c r="I23" i="11"/>
  <c r="I75" i="11" s="1"/>
  <c r="J23" i="11"/>
  <c r="J75" i="11" s="1"/>
  <c r="K23" i="11"/>
  <c r="L23" i="11"/>
  <c r="L75" i="11" s="1"/>
  <c r="M23" i="11"/>
  <c r="N23" i="11"/>
  <c r="N75" i="11" s="1"/>
  <c r="O23" i="11"/>
  <c r="P23" i="11"/>
  <c r="Q23" i="11"/>
  <c r="R23" i="11"/>
  <c r="S23" i="11"/>
  <c r="S75" i="11"/>
  <c r="T23" i="11"/>
  <c r="U23" i="11"/>
  <c r="U75" i="11"/>
  <c r="V23" i="11"/>
  <c r="V75" i="11" s="1"/>
  <c r="W23" i="11"/>
  <c r="X23" i="11"/>
  <c r="Y23" i="11"/>
  <c r="Z23" i="11"/>
  <c r="AA23" i="11"/>
  <c r="AB23" i="11"/>
  <c r="AC23" i="11"/>
  <c r="AD23" i="11"/>
  <c r="AE23" i="11"/>
  <c r="AF23" i="11"/>
  <c r="AF75" i="11" s="1"/>
  <c r="AG23" i="11"/>
  <c r="AG75" i="11" s="1"/>
  <c r="AH23" i="11"/>
  <c r="AI23" i="11"/>
  <c r="AI75" i="11"/>
  <c r="AJ23" i="11"/>
  <c r="AK23" i="11"/>
  <c r="AK75" i="11"/>
  <c r="AL23" i="11"/>
  <c r="AM23" i="11"/>
  <c r="AN23" i="11"/>
  <c r="AO23" i="11"/>
  <c r="AP23" i="11"/>
  <c r="AP75" i="11" s="1"/>
  <c r="AQ23" i="11"/>
  <c r="AQ75" i="11"/>
  <c r="AR23" i="11"/>
  <c r="AR75" i="11" s="1"/>
  <c r="AS23" i="11"/>
  <c r="AT23" i="11"/>
  <c r="AT75" i="11" s="1"/>
  <c r="AU23" i="11"/>
  <c r="AV23" i="11"/>
  <c r="AW23" i="11"/>
  <c r="AW75" i="11" s="1"/>
  <c r="AX23" i="11"/>
  <c r="AY23" i="11"/>
  <c r="AY75" i="11" s="1"/>
  <c r="AZ23" i="11"/>
  <c r="BA23" i="11"/>
  <c r="BA75" i="11"/>
  <c r="BB23" i="11"/>
  <c r="BC23" i="11"/>
  <c r="BD23" i="11"/>
  <c r="D23" i="11"/>
  <c r="D75" i="11" s="1"/>
  <c r="E23" i="10"/>
  <c r="F23" i="10"/>
  <c r="G23" i="10"/>
  <c r="H23" i="10"/>
  <c r="I23" i="10"/>
  <c r="J23" i="10"/>
  <c r="J75" i="10" s="1"/>
  <c r="K23" i="10"/>
  <c r="K75" i="10"/>
  <c r="L23" i="10"/>
  <c r="M23" i="10"/>
  <c r="M75" i="10" s="1"/>
  <c r="N23" i="10"/>
  <c r="N75" i="10"/>
  <c r="O23" i="10"/>
  <c r="O75" i="10" s="1"/>
  <c r="P23" i="10"/>
  <c r="P75" i="10" s="1"/>
  <c r="Q23" i="10"/>
  <c r="R23" i="10"/>
  <c r="R75" i="10" s="1"/>
  <c r="S23" i="10"/>
  <c r="S75" i="10" s="1"/>
  <c r="T23" i="10"/>
  <c r="T75" i="10" s="1"/>
  <c r="U23" i="10"/>
  <c r="V23" i="10"/>
  <c r="W23" i="10"/>
  <c r="W75" i="10" s="1"/>
  <c r="X23" i="10"/>
  <c r="X75" i="10" s="1"/>
  <c r="Y23" i="10"/>
  <c r="Z23" i="10"/>
  <c r="Z75" i="10"/>
  <c r="AA23" i="10"/>
  <c r="AA75" i="10" s="1"/>
  <c r="AB23" i="10"/>
  <c r="AB75" i="10"/>
  <c r="AC23" i="10"/>
  <c r="AD23" i="10"/>
  <c r="AD75" i="10" s="1"/>
  <c r="AE23" i="10"/>
  <c r="AE75" i="10" s="1"/>
  <c r="AF23" i="10"/>
  <c r="AF75" i="10"/>
  <c r="AG23" i="10"/>
  <c r="AH23" i="10"/>
  <c r="AI23" i="10"/>
  <c r="AJ23" i="10"/>
  <c r="AJ75" i="10" s="1"/>
  <c r="AK23" i="10"/>
  <c r="AL23" i="10"/>
  <c r="AM23" i="10"/>
  <c r="AM75" i="10"/>
  <c r="AN23" i="10"/>
  <c r="AN75" i="10"/>
  <c r="AO23" i="10"/>
  <c r="AO75" i="10" s="1"/>
  <c r="AP23" i="10"/>
  <c r="AP75" i="10" s="1"/>
  <c r="AQ23" i="10"/>
  <c r="AR23" i="10"/>
  <c r="AR75" i="10"/>
  <c r="AS23" i="10"/>
  <c r="AT23" i="10"/>
  <c r="AT75" i="10"/>
  <c r="AU23" i="10"/>
  <c r="AV23" i="10"/>
  <c r="AW23" i="10"/>
  <c r="AX23" i="10"/>
  <c r="AX75" i="10" s="1"/>
  <c r="AY23" i="10"/>
  <c r="AZ23" i="10"/>
  <c r="AZ75" i="10"/>
  <c r="BA23" i="10"/>
  <c r="BB23" i="10"/>
  <c r="BB75" i="10"/>
  <c r="BC23" i="10"/>
  <c r="BC75" i="10" s="1"/>
  <c r="BD23" i="10"/>
  <c r="BD75" i="10" s="1"/>
  <c r="D23" i="10"/>
  <c r="D75" i="10" s="1"/>
  <c r="J23" i="9"/>
  <c r="E23" i="9"/>
  <c r="E75" i="9" s="1"/>
  <c r="F23" i="9"/>
  <c r="G23" i="9"/>
  <c r="H23" i="9"/>
  <c r="I23" i="9"/>
  <c r="K23" i="9"/>
  <c r="L23" i="9"/>
  <c r="L75" i="9"/>
  <c r="M23" i="9"/>
  <c r="M75" i="9" s="1"/>
  <c r="N23" i="9"/>
  <c r="O23" i="9"/>
  <c r="P23" i="9"/>
  <c r="P75" i="9"/>
  <c r="Q23" i="9"/>
  <c r="Q75" i="9" s="1"/>
  <c r="R23" i="9"/>
  <c r="S23" i="9"/>
  <c r="T23" i="9"/>
  <c r="T75" i="9"/>
  <c r="U23" i="9"/>
  <c r="V23" i="9"/>
  <c r="W23" i="9"/>
  <c r="W75" i="9" s="1"/>
  <c r="X23" i="9"/>
  <c r="X75" i="9" s="1"/>
  <c r="Y23" i="9"/>
  <c r="Z23" i="9"/>
  <c r="Z75" i="9" s="1"/>
  <c r="AA23" i="9"/>
  <c r="AA75" i="9" s="1"/>
  <c r="AB23" i="9"/>
  <c r="AB75" i="9" s="1"/>
  <c r="AC23" i="9"/>
  <c r="AD23" i="9"/>
  <c r="AD75" i="9" s="1"/>
  <c r="AE23" i="9"/>
  <c r="AF23" i="9"/>
  <c r="AF75" i="9"/>
  <c r="AG23" i="9"/>
  <c r="AG75" i="9" s="1"/>
  <c r="AH23" i="9"/>
  <c r="AI23" i="9"/>
  <c r="AJ23" i="9"/>
  <c r="AJ75" i="9"/>
  <c r="AK23" i="9"/>
  <c r="AL23" i="9"/>
  <c r="AL75" i="9" s="1"/>
  <c r="AM23" i="9"/>
  <c r="AN23" i="9"/>
  <c r="AO23" i="9"/>
  <c r="AO75" i="9" s="1"/>
  <c r="AP23" i="9"/>
  <c r="AP75" i="9" s="1"/>
  <c r="AQ23" i="9"/>
  <c r="AQ75" i="9" s="1"/>
  <c r="AR23" i="9"/>
  <c r="AR75" i="9" s="1"/>
  <c r="AS23" i="9"/>
  <c r="AT23" i="9"/>
  <c r="AU23" i="9"/>
  <c r="AV23" i="9"/>
  <c r="AW23" i="9"/>
  <c r="AW75" i="9"/>
  <c r="AX23" i="9"/>
  <c r="AY23" i="9"/>
  <c r="AY75" i="9"/>
  <c r="AZ23" i="9"/>
  <c r="BA23" i="9"/>
  <c r="BB23" i="9"/>
  <c r="BC23" i="9"/>
  <c r="BD23" i="9"/>
  <c r="BD75" i="9" s="1"/>
  <c r="D23" i="9"/>
  <c r="E23" i="8"/>
  <c r="E75" i="8" s="1"/>
  <c r="F23" i="8"/>
  <c r="BE23" i="8" s="1"/>
  <c r="BF23" i="8" s="1"/>
  <c r="G23" i="8"/>
  <c r="G75" i="8"/>
  <c r="H23" i="8"/>
  <c r="H75" i="8" s="1"/>
  <c r="I23" i="8"/>
  <c r="J23" i="8"/>
  <c r="K23" i="8"/>
  <c r="K75" i="8" s="1"/>
  <c r="L23" i="8"/>
  <c r="M23" i="8"/>
  <c r="M75" i="8" s="1"/>
  <c r="N23" i="8"/>
  <c r="O23" i="8"/>
  <c r="O75" i="8"/>
  <c r="P23" i="8"/>
  <c r="Q23" i="8"/>
  <c r="R23" i="8"/>
  <c r="R75" i="8" s="1"/>
  <c r="S23" i="8"/>
  <c r="T23" i="8"/>
  <c r="T75" i="8" s="1"/>
  <c r="U23" i="8"/>
  <c r="V23" i="8"/>
  <c r="W23" i="8"/>
  <c r="W75" i="8"/>
  <c r="X23" i="8"/>
  <c r="Y23" i="8"/>
  <c r="Z23" i="8"/>
  <c r="AA23" i="8"/>
  <c r="AA75" i="8"/>
  <c r="AB23" i="8"/>
  <c r="AC23" i="8"/>
  <c r="AC75" i="8"/>
  <c r="AD23" i="8"/>
  <c r="AD75" i="8"/>
  <c r="AE23" i="8"/>
  <c r="AE75" i="8" s="1"/>
  <c r="AF23" i="8"/>
  <c r="AG23" i="8"/>
  <c r="AH23" i="8"/>
  <c r="AI23" i="8"/>
  <c r="AI75" i="8"/>
  <c r="AJ23" i="8"/>
  <c r="AJ75" i="8" s="1"/>
  <c r="AK23" i="8"/>
  <c r="AL23" i="8"/>
  <c r="AL75" i="8" s="1"/>
  <c r="AM23" i="8"/>
  <c r="AM75" i="8"/>
  <c r="AN23" i="8"/>
  <c r="AO23" i="8"/>
  <c r="AP23" i="8"/>
  <c r="AQ23" i="8"/>
  <c r="AQ75" i="8" s="1"/>
  <c r="AR23" i="8"/>
  <c r="AR75" i="8" s="1"/>
  <c r="AS23" i="8"/>
  <c r="AS75" i="8"/>
  <c r="AT23" i="8"/>
  <c r="AU23" i="8"/>
  <c r="AV23" i="8"/>
  <c r="AW23" i="8"/>
  <c r="AW75" i="8" s="1"/>
  <c r="AX23" i="8"/>
  <c r="AY23" i="8"/>
  <c r="AZ23" i="8"/>
  <c r="BA23" i="8"/>
  <c r="BA75" i="8"/>
  <c r="BB23" i="8"/>
  <c r="BC23" i="8"/>
  <c r="BC75" i="8"/>
  <c r="BD23" i="8"/>
  <c r="D23" i="8"/>
  <c r="E23" i="2"/>
  <c r="F23" i="2"/>
  <c r="F75" i="2"/>
  <c r="G23" i="2"/>
  <c r="G75" i="2" s="1"/>
  <c r="H23" i="2"/>
  <c r="H75" i="2" s="1"/>
  <c r="I23" i="2"/>
  <c r="J23" i="2"/>
  <c r="J75" i="2"/>
  <c r="K23" i="2"/>
  <c r="L23" i="2"/>
  <c r="L75" i="2" s="1"/>
  <c r="M23" i="2"/>
  <c r="M75" i="2" s="1"/>
  <c r="N23" i="2"/>
  <c r="O23" i="2"/>
  <c r="O75" i="2"/>
  <c r="P23" i="2"/>
  <c r="Q23" i="2"/>
  <c r="S23" i="2"/>
  <c r="T23" i="2"/>
  <c r="U23" i="2"/>
  <c r="V23" i="2"/>
  <c r="W23" i="2"/>
  <c r="W75" i="2" s="1"/>
  <c r="X23" i="2"/>
  <c r="X75" i="2"/>
  <c r="Y23" i="2"/>
  <c r="Z23" i="2"/>
  <c r="Z75" i="2" s="1"/>
  <c r="AA23" i="2"/>
  <c r="AB23" i="2"/>
  <c r="AC23" i="2"/>
  <c r="AC75" i="2"/>
  <c r="AD23" i="2"/>
  <c r="AE23" i="2"/>
  <c r="AE75" i="2" s="1"/>
  <c r="AF23" i="2"/>
  <c r="AG23" i="2"/>
  <c r="AG75" i="2" s="1"/>
  <c r="AH23" i="2"/>
  <c r="AH75" i="2"/>
  <c r="AI23" i="2"/>
  <c r="AJ23" i="2"/>
  <c r="AK23" i="2"/>
  <c r="AK75" i="2" s="1"/>
  <c r="AL23" i="2"/>
  <c r="AL75" i="2"/>
  <c r="AM23" i="2"/>
  <c r="AN23" i="2"/>
  <c r="AO23" i="2"/>
  <c r="AP23" i="2"/>
  <c r="AP75" i="2" s="1"/>
  <c r="AQ23" i="2"/>
  <c r="AQ75" i="2"/>
  <c r="AR23" i="2"/>
  <c r="AS23" i="2"/>
  <c r="AT23" i="2"/>
  <c r="AU23" i="2"/>
  <c r="AV23" i="2"/>
  <c r="AV75" i="2" s="1"/>
  <c r="AW23" i="2"/>
  <c r="AX23" i="2"/>
  <c r="AX75" i="2" s="1"/>
  <c r="AY23" i="2"/>
  <c r="AZ23" i="2"/>
  <c r="BA23" i="2"/>
  <c r="BA75" i="2"/>
  <c r="BB23" i="2"/>
  <c r="BB75" i="2" s="1"/>
  <c r="BC23" i="2"/>
  <c r="BD23" i="2"/>
  <c r="D23" i="2"/>
  <c r="B26" i="2"/>
  <c r="BG29" i="2"/>
  <c r="V11" i="1" s="1"/>
  <c r="W11" i="1" s="1"/>
  <c r="BG37" i="2"/>
  <c r="V15" i="1"/>
  <c r="W15" i="1" s="1"/>
  <c r="BG39" i="2"/>
  <c r="V16" i="1"/>
  <c r="W16" i="1" s="1"/>
  <c r="BG41" i="2"/>
  <c r="V17" i="1"/>
  <c r="W17" i="1" s="1"/>
  <c r="BG43" i="2"/>
  <c r="V18" i="1" s="1"/>
  <c r="W18" i="1" s="1"/>
  <c r="BG45" i="2"/>
  <c r="V19" i="1" s="1"/>
  <c r="W19" i="1" s="1"/>
  <c r="BG47" i="2"/>
  <c r="V20" i="1" s="1"/>
  <c r="W20" i="1" s="1"/>
  <c r="BG49" i="2"/>
  <c r="V21" i="1"/>
  <c r="W21" i="1"/>
  <c r="BG51" i="2"/>
  <c r="V22" i="1" s="1"/>
  <c r="W22" i="1" s="1"/>
  <c r="BG53" i="2"/>
  <c r="V23" i="1"/>
  <c r="W23" i="1"/>
  <c r="BG55" i="2"/>
  <c r="V24" i="1" s="1"/>
  <c r="W24" i="1" s="1"/>
  <c r="BE38" i="2"/>
  <c r="BE40" i="2"/>
  <c r="BF40" i="2" s="1"/>
  <c r="N17" i="1" s="1"/>
  <c r="BE42" i="2"/>
  <c r="BF42" i="2" s="1"/>
  <c r="N18" i="1" s="1"/>
  <c r="BE44" i="2"/>
  <c r="BF44" i="2"/>
  <c r="N19" i="1" s="1"/>
  <c r="BE46" i="2"/>
  <c r="BF46" i="2"/>
  <c r="N20" i="1" s="1"/>
  <c r="BE48" i="2"/>
  <c r="BF48" i="2" s="1"/>
  <c r="N21" i="1" s="1"/>
  <c r="BE50" i="2"/>
  <c r="BF50" i="2"/>
  <c r="N22" i="1" s="1"/>
  <c r="BE52" i="2"/>
  <c r="BF52" i="2"/>
  <c r="N23" i="1" s="1"/>
  <c r="BE54" i="2"/>
  <c r="BF54" i="2"/>
  <c r="N24" i="1" s="1"/>
  <c r="S24" i="1" s="1"/>
  <c r="T24" i="1" s="1"/>
  <c r="D16" i="1"/>
  <c r="G16" i="1"/>
  <c r="D14" i="1"/>
  <c r="D33" i="1" s="1"/>
  <c r="D34" i="1" s="1"/>
  <c r="D15" i="1"/>
  <c r="F15" i="1"/>
  <c r="D18" i="1"/>
  <c r="G18" i="1" s="1"/>
  <c r="D20" i="1"/>
  <c r="G20" i="1" s="1"/>
  <c r="D21" i="1"/>
  <c r="G21" i="1" s="1"/>
  <c r="D22" i="1"/>
  <c r="G22" i="1"/>
  <c r="D23" i="1"/>
  <c r="G23" i="1"/>
  <c r="B28" i="2"/>
  <c r="B30" i="2"/>
  <c r="B32" i="2"/>
  <c r="B34" i="2"/>
  <c r="B36" i="2"/>
  <c r="B38" i="2"/>
  <c r="B40" i="2"/>
  <c r="B42" i="2"/>
  <c r="B44" i="2"/>
  <c r="B46" i="2"/>
  <c r="B48" i="2"/>
  <c r="B50" i="2"/>
  <c r="B52" i="2"/>
  <c r="B54" i="2"/>
  <c r="A34" i="2"/>
  <c r="A32" i="2"/>
  <c r="A30" i="2"/>
  <c r="A28" i="2"/>
  <c r="A26" i="2"/>
  <c r="A36" i="2"/>
  <c r="A38" i="2"/>
  <c r="A40" i="2"/>
  <c r="A42" i="2"/>
  <c r="A44" i="2"/>
  <c r="A46" i="2"/>
  <c r="A48" i="2"/>
  <c r="A50" i="2"/>
  <c r="A52" i="2"/>
  <c r="A54" i="2"/>
  <c r="G24" i="1"/>
  <c r="F11" i="1"/>
  <c r="F16" i="1"/>
  <c r="F10" i="1"/>
  <c r="BG27" i="2"/>
  <c r="V10" i="1" s="1"/>
  <c r="W10" i="1" s="1"/>
  <c r="BB75" i="8"/>
  <c r="AX75" i="8"/>
  <c r="AP75" i="8"/>
  <c r="J75" i="8"/>
  <c r="F75" i="8"/>
  <c r="BC75" i="9"/>
  <c r="F75" i="9"/>
  <c r="BB75" i="9"/>
  <c r="G15" i="1"/>
  <c r="BD75" i="8"/>
  <c r="AZ75" i="8"/>
  <c r="AV75" i="8"/>
  <c r="AF75" i="8"/>
  <c r="AB75" i="8"/>
  <c r="X75" i="8"/>
  <c r="P75" i="8"/>
  <c r="L75" i="8"/>
  <c r="AT75" i="9"/>
  <c r="AM75" i="9"/>
  <c r="BF30" i="8"/>
  <c r="O12" i="1" s="1"/>
  <c r="AS75" i="9"/>
  <c r="AK75" i="9"/>
  <c r="AC75" i="9"/>
  <c r="BD75" i="11"/>
  <c r="AZ75" i="11"/>
  <c r="AV75" i="11"/>
  <c r="AN75" i="11"/>
  <c r="AJ75" i="11"/>
  <c r="AB75" i="11"/>
  <c r="X75" i="11"/>
  <c r="T75" i="11"/>
  <c r="AE75" i="9"/>
  <c r="O75" i="9"/>
  <c r="AW75" i="10"/>
  <c r="AG75" i="10"/>
  <c r="Q75" i="10"/>
  <c r="I75" i="10"/>
  <c r="BC75" i="11"/>
  <c r="AU75" i="11"/>
  <c r="AE75" i="11"/>
  <c r="W75" i="11"/>
  <c r="AY75" i="10"/>
  <c r="AQ75" i="10"/>
  <c r="AI75" i="10"/>
  <c r="AX75" i="11"/>
  <c r="AH75" i="11"/>
  <c r="Z75" i="11"/>
  <c r="R75" i="11"/>
  <c r="F75" i="11"/>
  <c r="AI75" i="9"/>
  <c r="S75" i="9"/>
  <c r="BA75" i="10"/>
  <c r="AK75" i="10"/>
  <c r="AO75" i="11"/>
  <c r="Y75" i="11"/>
  <c r="Q75" i="11"/>
  <c r="BG73" i="11"/>
  <c r="F12" i="1"/>
  <c r="K75" i="9"/>
  <c r="BF60" i="9"/>
  <c r="P27" i="1" s="1"/>
  <c r="G75" i="9"/>
  <c r="G75" i="10"/>
  <c r="R75" i="2"/>
  <c r="F22" i="1"/>
  <c r="F75" i="10"/>
  <c r="BE23" i="10"/>
  <c r="BF23" i="10" s="1"/>
  <c r="F13" i="1"/>
  <c r="G13" i="1"/>
  <c r="BD75" i="2"/>
  <c r="AN75" i="2"/>
  <c r="D75" i="8"/>
  <c r="BF36" i="8"/>
  <c r="O15" i="1"/>
  <c r="BE73" i="11"/>
  <c r="BF30" i="11"/>
  <c r="R12" i="1" s="1"/>
  <c r="K75" i="11"/>
  <c r="D75" i="9"/>
  <c r="Q10" i="1"/>
  <c r="F14" i="1"/>
  <c r="BF38" i="2"/>
  <c r="N16" i="1"/>
  <c r="BE73" i="10"/>
  <c r="S13" i="1" l="1"/>
  <c r="T13" i="1" s="1"/>
  <c r="R11" i="1"/>
  <c r="BF73" i="11"/>
  <c r="Q11" i="1"/>
  <c r="S11" i="1" s="1"/>
  <c r="T11" i="1" s="1"/>
  <c r="BF73" i="10"/>
  <c r="S23" i="1"/>
  <c r="T23" i="1" s="1"/>
  <c r="BE75" i="11"/>
  <c r="S27" i="1"/>
  <c r="T27" i="1" s="1"/>
  <c r="BE75" i="8"/>
  <c r="S22" i="1"/>
  <c r="T22" i="1" s="1"/>
  <c r="S28" i="1"/>
  <c r="T28" i="1" s="1"/>
  <c r="BE75" i="2"/>
  <c r="S12" i="1"/>
  <c r="T12" i="1" s="1"/>
  <c r="S21" i="1"/>
  <c r="T21" i="1" s="1"/>
  <c r="BF73" i="8"/>
  <c r="O10" i="1"/>
  <c r="BE75" i="9"/>
  <c r="S20" i="1"/>
  <c r="T20" i="1" s="1"/>
  <c r="S29" i="1"/>
  <c r="T29" i="1" s="1"/>
  <c r="S19" i="1"/>
  <c r="T19" i="1" s="1"/>
  <c r="S30" i="1"/>
  <c r="T30" i="1" s="1"/>
  <c r="S18" i="1"/>
  <c r="T18" i="1" s="1"/>
  <c r="S25" i="1"/>
  <c r="T25" i="1" s="1"/>
  <c r="S32" i="1"/>
  <c r="T32" i="1" s="1"/>
  <c r="BE75" i="10"/>
  <c r="S15" i="1"/>
  <c r="T15" i="1" s="1"/>
  <c r="S17" i="1"/>
  <c r="T17" i="1" s="1"/>
  <c r="BF73" i="9"/>
  <c r="P10" i="1"/>
  <c r="N10" i="1"/>
  <c r="S10" i="1" s="1"/>
  <c r="BF73" i="2"/>
  <c r="S16" i="1"/>
  <c r="T16" i="1" s="1"/>
  <c r="S26" i="1"/>
  <c r="T26" i="1" s="1"/>
  <c r="S31" i="1"/>
  <c r="T31" i="1" s="1"/>
  <c r="BE23" i="2"/>
  <c r="BF23" i="2" s="1"/>
  <c r="G30" i="1"/>
  <c r="BE23" i="11"/>
  <c r="BF23" i="11" s="1"/>
  <c r="BE73" i="8"/>
  <c r="BE73" i="2"/>
  <c r="BE23" i="9"/>
  <c r="BF23" i="9" s="1"/>
  <c r="G14" i="1"/>
  <c r="BE73" i="9"/>
  <c r="BG73" i="9"/>
  <c r="BG73" i="2"/>
  <c r="T10" i="1" l="1"/>
  <c r="S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K10" authorId="0" shapeId="0" xr:uid="{8624EB7E-9FF6-4A00-BA3E-BBE80D2D550B}">
      <text>
        <r>
          <rPr>
            <sz val="8"/>
            <color indexed="81"/>
            <rFont val="Tahoma"/>
          </rPr>
          <t xml:space="preserve">Dienstbesprechung und Verfügungszeit in der Einrichtung
</t>
        </r>
      </text>
    </comment>
  </commentList>
</comments>
</file>

<file path=xl/sharedStrings.xml><?xml version="1.0" encoding="utf-8"?>
<sst xmlns="http://schemas.openxmlformats.org/spreadsheetml/2006/main" count="225" uniqueCount="54">
  <si>
    <t>Gesamtstunden</t>
  </si>
  <si>
    <t>Montag</t>
  </si>
  <si>
    <t>Dienstag</t>
  </si>
  <si>
    <t>Mittwoch</t>
  </si>
  <si>
    <t>Donnerstag</t>
  </si>
  <si>
    <t xml:space="preserve">Freitag </t>
  </si>
  <si>
    <t>Soll/Woche</t>
  </si>
  <si>
    <t>Stunden/Tag</t>
  </si>
  <si>
    <t xml:space="preserve">Gesamt </t>
  </si>
  <si>
    <t>Plan/Woche</t>
  </si>
  <si>
    <t>Tage/Woche</t>
  </si>
  <si>
    <t>Rechtsträger:</t>
  </si>
  <si>
    <t>Personaleinsatzplanung</t>
  </si>
  <si>
    <t xml:space="preserve">Planung Wochenarbeitszeit </t>
  </si>
  <si>
    <t>Mitarbeiter/in</t>
  </si>
  <si>
    <r>
      <t xml:space="preserve">Zu viel </t>
    </r>
    <r>
      <rPr>
        <b/>
        <sz val="10"/>
        <rFont val="Arial"/>
        <family val="2"/>
      </rPr>
      <t xml:space="preserve">/ </t>
    </r>
    <r>
      <rPr>
        <b/>
        <sz val="10"/>
        <color indexed="10"/>
        <rFont val="Arial"/>
        <family val="2"/>
      </rPr>
      <t>zu wenig</t>
    </r>
  </si>
  <si>
    <t>Differenz Plan/IST</t>
  </si>
  <si>
    <t>Gruppenname</t>
  </si>
  <si>
    <t>Freitag</t>
  </si>
  <si>
    <t>Plan/Tag</t>
  </si>
  <si>
    <t>Plan/ Tag</t>
  </si>
  <si>
    <t>Anzahl Arbeitstage pro Woche</t>
  </si>
  <si>
    <t>Name eintragen</t>
  </si>
  <si>
    <t>Stunden/ Tag</t>
  </si>
  <si>
    <t>Hier:</t>
  </si>
  <si>
    <t>Montag - Freitag:</t>
  </si>
  <si>
    <t>Kurzanleitung:</t>
  </si>
  <si>
    <t>RT-Nummer eintragen</t>
  </si>
  <si>
    <t>Bei jeder Gruppe den Bedarf an Fachkräften mit "1" in jedem Zeitfenster eintragen</t>
  </si>
  <si>
    <t>Den Einsatz der Fachkräfte mit "1" in jedem Zeitfenster eintragen</t>
  </si>
  <si>
    <t>Wochenarbeitszeit gesamt</t>
  </si>
  <si>
    <t>Verfügungszeit</t>
  </si>
  <si>
    <t>Regelmäßige Verfügungszeit</t>
  </si>
  <si>
    <t>Andere Verfügungszeit</t>
  </si>
  <si>
    <t>Verfügungszeit gesamt</t>
  </si>
  <si>
    <t>Eingeplante Verfügungszeit</t>
  </si>
  <si>
    <t>Differenz Soll/Eingeplant</t>
  </si>
  <si>
    <t>Gruppe und Verfügungszeit</t>
  </si>
  <si>
    <t>Fachkräftebedarf nach Betriebserlaubnis</t>
  </si>
  <si>
    <t>In die jeweils zweite Zeile die Mitarbeiter den Gruppen farblich zuordnen, die regelmäßige Verfügungszeit mit "1" eintragen</t>
  </si>
  <si>
    <t>AZ Kind</t>
  </si>
  <si>
    <t>Gruppennamen eintragen (einmalig bei "Montag")</t>
  </si>
  <si>
    <t>Arbeitszeit mit dem Kind</t>
  </si>
  <si>
    <t xml:space="preserve">Verfügungszeit </t>
  </si>
  <si>
    <t>Pausen mit "0" eintragen</t>
  </si>
  <si>
    <t>Die regelmäßig in der Einrichtung zu verbringende Verfügungszeit UND die Dienstbesprechung (ohne Stundenkontingente für Elternarbeit u.a)</t>
  </si>
  <si>
    <t xml:space="preserve">Wochenarbeitszeit eintragen </t>
  </si>
  <si>
    <t>-</t>
  </si>
  <si>
    <t>Gerundete Arbeitszeit pro Tag (Viertelstundentakt --&gt; xx,00 ;xx,25 ; xx,5 ; xx,75)</t>
  </si>
  <si>
    <t>Leitung</t>
  </si>
  <si>
    <t>stellv. Leitung</t>
  </si>
  <si>
    <t xml:space="preserve">Kath. Kindergarten </t>
  </si>
  <si>
    <t>Ausbildungsbeauftragte</t>
  </si>
  <si>
    <t>Freistellung in Stunden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</si>
</sst>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12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8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0"/>
      <color indexed="11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8"/>
      <color indexed="81"/>
      <name val="Tahoma"/>
    </font>
    <font>
      <sz val="10"/>
      <color indexed="9"/>
      <name val="Arial"/>
    </font>
    <font>
      <sz val="10"/>
      <color indexed="8"/>
      <name val="Arial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0" fillId="0" borderId="1" xfId="0" applyBorder="1"/>
    <xf numFmtId="166" fontId="0" fillId="0" borderId="1" xfId="0" applyNumberFormat="1" applyBorder="1"/>
    <xf numFmtId="0" fontId="2" fillId="0" borderId="1" xfId="0" applyFont="1" applyBorder="1"/>
    <xf numFmtId="0" fontId="3" fillId="0" borderId="0" xfId="0" applyFont="1"/>
    <xf numFmtId="2" fontId="0" fillId="0" borderId="0" xfId="0" applyNumberFormat="1"/>
    <xf numFmtId="20" fontId="4" fillId="0" borderId="1" xfId="0" applyNumberFormat="1" applyFont="1" applyBorder="1"/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0" borderId="0" xfId="0" applyBorder="1"/>
    <xf numFmtId="0" fontId="0" fillId="0" borderId="0" xfId="0" applyFill="1" applyBorder="1"/>
    <xf numFmtId="0" fontId="5" fillId="0" borderId="0" xfId="0" applyFont="1"/>
    <xf numFmtId="0" fontId="0" fillId="4" borderId="0" xfId="0" applyFill="1" applyBorder="1"/>
    <xf numFmtId="0" fontId="6" fillId="0" borderId="0" xfId="0" applyFont="1"/>
    <xf numFmtId="0" fontId="0" fillId="0" borderId="0" xfId="0" applyFill="1"/>
    <xf numFmtId="2" fontId="0" fillId="0" borderId="1" xfId="0" applyNumberFormat="1" applyBorder="1"/>
    <xf numFmtId="0" fontId="2" fillId="0" borderId="0" xfId="0" applyFont="1" applyFill="1"/>
    <xf numFmtId="0" fontId="6" fillId="0" borderId="0" xfId="0" applyFont="1" applyFill="1"/>
    <xf numFmtId="0" fontId="2" fillId="5" borderId="1" xfId="0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8" fillId="0" borderId="0" xfId="0" applyFont="1"/>
    <xf numFmtId="0" fontId="0" fillId="5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6" borderId="10" xfId="0" applyFont="1" applyFill="1" applyBorder="1"/>
    <xf numFmtId="0" fontId="0" fillId="6" borderId="11" xfId="0" applyFill="1" applyBorder="1"/>
    <xf numFmtId="0" fontId="0" fillId="6" borderId="12" xfId="0" applyFill="1" applyBorder="1"/>
    <xf numFmtId="0" fontId="2" fillId="3" borderId="10" xfId="0" applyFont="1" applyFill="1" applyBorder="1"/>
    <xf numFmtId="0" fontId="0" fillId="3" borderId="12" xfId="0" applyFill="1" applyBorder="1"/>
    <xf numFmtId="0" fontId="0" fillId="3" borderId="10" xfId="0" applyFill="1" applyBorder="1"/>
    <xf numFmtId="0" fontId="0" fillId="3" borderId="11" xfId="0" applyFill="1" applyBorder="1"/>
    <xf numFmtId="0" fontId="0" fillId="0" borderId="1" xfId="0" applyFill="1" applyBorder="1" applyProtection="1"/>
    <xf numFmtId="0" fontId="2" fillId="0" borderId="0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 vertical="center" wrapText="1"/>
    </xf>
    <xf numFmtId="0" fontId="2" fillId="6" borderId="11" xfId="0" applyFont="1" applyFill="1" applyBorder="1"/>
    <xf numFmtId="0" fontId="10" fillId="0" borderId="1" xfId="0" applyFont="1" applyFill="1" applyBorder="1" applyProtection="1"/>
    <xf numFmtId="0" fontId="2" fillId="7" borderId="0" xfId="0" applyFont="1" applyFill="1" applyProtection="1">
      <protection locked="0"/>
    </xf>
    <xf numFmtId="0" fontId="2" fillId="6" borderId="0" xfId="0" applyFont="1" applyFill="1" applyProtection="1">
      <protection locked="0"/>
    </xf>
    <xf numFmtId="0" fontId="2" fillId="8" borderId="0" xfId="0" applyFont="1" applyFill="1" applyProtection="1">
      <protection locked="0"/>
    </xf>
    <xf numFmtId="0" fontId="2" fillId="9" borderId="0" xfId="0" applyFont="1" applyFill="1" applyProtection="1">
      <protection locked="0"/>
    </xf>
    <xf numFmtId="0" fontId="0" fillId="10" borderId="0" xfId="0" applyFill="1" applyProtection="1">
      <protection locked="0"/>
    </xf>
    <xf numFmtId="0" fontId="0" fillId="11" borderId="0" xfId="0" applyFill="1" applyProtection="1">
      <protection locked="0"/>
    </xf>
    <xf numFmtId="0" fontId="2" fillId="12" borderId="0" xfId="0" applyFont="1" applyFill="1" applyProtection="1">
      <protection locked="0"/>
    </xf>
    <xf numFmtId="0" fontId="2" fillId="13" borderId="0" xfId="0" applyFont="1" applyFill="1" applyProtection="1">
      <protection locked="0"/>
    </xf>
    <xf numFmtId="0" fontId="0" fillId="14" borderId="0" xfId="0" applyFill="1" applyProtection="1">
      <protection locked="0"/>
    </xf>
    <xf numFmtId="0" fontId="0" fillId="15" borderId="0" xfId="0" applyFill="1" applyProtection="1">
      <protection locked="0"/>
    </xf>
    <xf numFmtId="0" fontId="2" fillId="16" borderId="0" xfId="0" applyFont="1" applyFill="1" applyProtection="1">
      <protection locked="0"/>
    </xf>
    <xf numFmtId="0" fontId="0" fillId="17" borderId="1" xfId="0" applyFill="1" applyBorder="1"/>
    <xf numFmtId="0" fontId="11" fillId="18" borderId="1" xfId="0" applyFont="1" applyFill="1" applyBorder="1" applyProtection="1">
      <protection locked="0"/>
    </xf>
    <xf numFmtId="0" fontId="2" fillId="0" borderId="0" xfId="0" applyFont="1" applyProtection="1"/>
    <xf numFmtId="0" fontId="0" fillId="0" borderId="1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</cellXfs>
  <cellStyles count="1">
    <cellStyle name="Standard" xfId="0" builtinId="0"/>
  </cellStyles>
  <dxfs count="29">
    <dxf>
      <fill>
        <patternFill>
          <bgColor indexed="13"/>
        </patternFill>
      </fill>
    </dxf>
    <dxf>
      <fill>
        <patternFill>
          <bgColor indexed="15"/>
        </patternFill>
      </fill>
    </dxf>
    <dxf>
      <fill>
        <patternFill>
          <bgColor indexed="13"/>
        </patternFill>
      </fill>
    </dxf>
    <dxf>
      <fill>
        <patternFill>
          <bgColor indexed="25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5"/>
        </patternFill>
      </fill>
    </dxf>
    <dxf>
      <fill>
        <patternFill>
          <bgColor indexed="13"/>
        </patternFill>
      </fill>
    </dxf>
    <dxf>
      <fill>
        <patternFill>
          <bgColor indexed="25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5"/>
        </patternFill>
      </fill>
    </dxf>
    <dxf>
      <fill>
        <patternFill>
          <bgColor indexed="13"/>
        </patternFill>
      </fill>
    </dxf>
    <dxf>
      <fill>
        <patternFill>
          <bgColor indexed="25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5"/>
        </patternFill>
      </fill>
    </dxf>
    <dxf>
      <fill>
        <patternFill>
          <bgColor indexed="13"/>
        </patternFill>
      </fill>
    </dxf>
    <dxf>
      <fill>
        <patternFill>
          <bgColor indexed="25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5"/>
        </patternFill>
      </fill>
    </dxf>
    <dxf>
      <fill>
        <patternFill>
          <bgColor indexed="13"/>
        </patternFill>
      </fill>
    </dxf>
    <dxf>
      <fill>
        <patternFill>
          <bgColor indexed="25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C4D71-0855-46D2-9668-F2115A0B6667}">
  <dimension ref="A2:W55"/>
  <sheetViews>
    <sheetView tabSelected="1" workbookViewId="0">
      <selection activeCell="A11" sqref="A11"/>
    </sheetView>
  </sheetViews>
  <sheetFormatPr baseColWidth="10" defaultRowHeight="12.75" x14ac:dyDescent="0.2"/>
  <cols>
    <col min="1" max="1" width="18.7109375" customWidth="1"/>
    <col min="2" max="2" width="19.140625" customWidth="1"/>
    <col min="3" max="3" width="18.85546875" customWidth="1"/>
    <col min="5" max="5" width="12.85546875" customWidth="1"/>
    <col min="6" max="6" width="11.5703125" hidden="1" customWidth="1"/>
    <col min="7" max="7" width="13.42578125" customWidth="1"/>
    <col min="8" max="9" width="12.28515625" customWidth="1"/>
    <col min="10" max="12" width="15.28515625" customWidth="1"/>
    <col min="13" max="13" width="1.85546875" customWidth="1"/>
    <col min="14" max="19" width="11.5703125" customWidth="1"/>
    <col min="20" max="20" width="11.140625" customWidth="1"/>
    <col min="21" max="21" width="3.140625" customWidth="1"/>
    <col min="22" max="22" width="14.85546875" customWidth="1"/>
    <col min="23" max="23" width="16.28515625" customWidth="1"/>
  </cols>
  <sheetData>
    <row r="2" spans="1:23" ht="18" x14ac:dyDescent="0.25">
      <c r="A2" s="13" t="s">
        <v>12</v>
      </c>
      <c r="B2" s="13"/>
      <c r="C2" s="13"/>
    </row>
    <row r="4" spans="1:23" x14ac:dyDescent="0.2">
      <c r="A4" s="4" t="s">
        <v>51</v>
      </c>
      <c r="B4" s="24"/>
      <c r="C4" s="21"/>
    </row>
    <row r="6" spans="1:23" x14ac:dyDescent="0.2">
      <c r="A6" s="1" t="s">
        <v>13</v>
      </c>
      <c r="B6" s="1"/>
      <c r="C6" s="1"/>
    </row>
    <row r="7" spans="1:23" x14ac:dyDescent="0.2">
      <c r="A7" s="1"/>
      <c r="B7" s="1"/>
      <c r="C7" s="1"/>
    </row>
    <row r="8" spans="1:23" x14ac:dyDescent="0.2">
      <c r="A8" s="1"/>
      <c r="B8" s="43" t="s">
        <v>42</v>
      </c>
      <c r="C8" s="54"/>
      <c r="D8" s="44"/>
      <c r="E8" s="44"/>
      <c r="F8" s="44"/>
      <c r="G8" s="44"/>
      <c r="H8" s="44"/>
      <c r="I8" s="45"/>
      <c r="J8" s="48" t="s">
        <v>43</v>
      </c>
      <c r="K8" s="49"/>
      <c r="L8" s="47"/>
      <c r="N8" s="43" t="s">
        <v>42</v>
      </c>
      <c r="O8" s="44"/>
      <c r="P8" s="44"/>
      <c r="Q8" s="44"/>
      <c r="R8" s="44"/>
      <c r="S8" s="44"/>
      <c r="T8" s="45"/>
      <c r="V8" s="46" t="s">
        <v>32</v>
      </c>
      <c r="W8" s="47"/>
    </row>
    <row r="9" spans="1:23" ht="25.5" x14ac:dyDescent="0.2">
      <c r="A9" s="40" t="s">
        <v>14</v>
      </c>
      <c r="B9" s="40" t="s">
        <v>30</v>
      </c>
      <c r="C9" s="40" t="s">
        <v>53</v>
      </c>
      <c r="D9" s="40" t="s">
        <v>6</v>
      </c>
      <c r="E9" s="40" t="s">
        <v>10</v>
      </c>
      <c r="F9" s="40"/>
      <c r="G9" s="40" t="s">
        <v>7</v>
      </c>
      <c r="H9" s="40" t="s">
        <v>19</v>
      </c>
      <c r="I9" s="40" t="s">
        <v>9</v>
      </c>
      <c r="J9" s="40" t="s">
        <v>34</v>
      </c>
      <c r="K9" s="40" t="s">
        <v>32</v>
      </c>
      <c r="L9" s="40" t="s">
        <v>33</v>
      </c>
      <c r="M9" s="41"/>
      <c r="N9" s="40" t="s">
        <v>1</v>
      </c>
      <c r="O9" s="40" t="s">
        <v>2</v>
      </c>
      <c r="P9" s="40" t="s">
        <v>3</v>
      </c>
      <c r="Q9" s="40" t="s">
        <v>4</v>
      </c>
      <c r="R9" s="40" t="s">
        <v>5</v>
      </c>
      <c r="S9" s="40" t="s">
        <v>8</v>
      </c>
      <c r="T9" s="40" t="s">
        <v>16</v>
      </c>
      <c r="U9" s="42"/>
      <c r="V9" s="40" t="s">
        <v>35</v>
      </c>
      <c r="W9" s="40" t="s">
        <v>36</v>
      </c>
    </row>
    <row r="10" spans="1:23" x14ac:dyDescent="0.2">
      <c r="A10" s="25" t="s">
        <v>49</v>
      </c>
      <c r="B10" s="24"/>
      <c r="C10" s="24"/>
      <c r="D10" s="50">
        <f>(B10-C10)*0.8</f>
        <v>0</v>
      </c>
      <c r="E10" s="24"/>
      <c r="F10" s="3" t="e">
        <f>D10/E10</f>
        <v>#DIV/0!</v>
      </c>
      <c r="G10" s="2" t="e">
        <f>D10/E10</f>
        <v>#DIV/0!</v>
      </c>
      <c r="H10" s="24"/>
      <c r="I10" s="2">
        <f>H10*E10</f>
        <v>0</v>
      </c>
      <c r="J10" s="2">
        <f>B10-I10</f>
        <v>0</v>
      </c>
      <c r="K10" s="24"/>
      <c r="L10" s="2">
        <f>J10-K10</f>
        <v>0</v>
      </c>
      <c r="N10" s="17">
        <f>Montag!BF26</f>
        <v>0</v>
      </c>
      <c r="O10" s="17">
        <f>Dienstag!BF26</f>
        <v>0</v>
      </c>
      <c r="P10" s="17">
        <f>Mittwoch!BF26</f>
        <v>0</v>
      </c>
      <c r="Q10" s="17">
        <f>Donnerstag!BF26</f>
        <v>0</v>
      </c>
      <c r="R10" s="17">
        <f>Freitag!BF26</f>
        <v>0</v>
      </c>
      <c r="S10" s="17">
        <f>N10+O10+P10+Q10+R10</f>
        <v>0</v>
      </c>
      <c r="T10" s="17">
        <f>S10-I10</f>
        <v>0</v>
      </c>
      <c r="V10" s="2">
        <f>Montag!BG27+Dienstag!BG27+Mittwoch!BG27+Donnerstag!BG27+Freitag!BG27</f>
        <v>0</v>
      </c>
      <c r="W10" s="2">
        <f>V10-K10</f>
        <v>0</v>
      </c>
    </row>
    <row r="11" spans="1:23" x14ac:dyDescent="0.2">
      <c r="A11" s="26" t="s">
        <v>50</v>
      </c>
      <c r="B11" s="24"/>
      <c r="C11" s="68"/>
      <c r="D11" s="50">
        <f>(B11-C11)*0.8</f>
        <v>0</v>
      </c>
      <c r="E11" s="24"/>
      <c r="F11" s="3" t="e">
        <f>D16/E11</f>
        <v>#DIV/0!</v>
      </c>
      <c r="G11" s="2" t="e">
        <f>D11/E11</f>
        <v>#DIV/0!</v>
      </c>
      <c r="H11" s="24"/>
      <c r="I11" s="2">
        <f t="shared" ref="I11:I24" si="0">H11*E11</f>
        <v>0</v>
      </c>
      <c r="J11" s="2">
        <f t="shared" ref="J11:J24" si="1">B11-I11</f>
        <v>0</v>
      </c>
      <c r="K11" s="24"/>
      <c r="L11" s="2">
        <f t="shared" ref="L11:L24" si="2">J11-K11</f>
        <v>0</v>
      </c>
      <c r="N11" s="17">
        <f>Montag!BF28</f>
        <v>0</v>
      </c>
      <c r="O11" s="17">
        <f>Dienstag!BF28</f>
        <v>0</v>
      </c>
      <c r="P11" s="17">
        <f>Mittwoch!BF28</f>
        <v>0</v>
      </c>
      <c r="Q11" s="17">
        <f>Donnerstag!BF28</f>
        <v>0</v>
      </c>
      <c r="R11" s="17">
        <f>Freitag!BF28</f>
        <v>0</v>
      </c>
      <c r="S11" s="17">
        <f t="shared" ref="S11:S32" si="3">N11+O11+P11+Q11+R11</f>
        <v>0</v>
      </c>
      <c r="T11" s="17">
        <f t="shared" ref="T11:T24" si="4">S11-I11</f>
        <v>0</v>
      </c>
      <c r="V11" s="2">
        <f>Montag!BG29+Dienstag!BG29+Mittwoch!BG29+Donnerstag!BG29+Freitag!BG29</f>
        <v>0</v>
      </c>
      <c r="W11" s="2">
        <f t="shared" ref="W11:W24" si="5">V11-K11</f>
        <v>0</v>
      </c>
    </row>
    <row r="12" spans="1:23" x14ac:dyDescent="0.2">
      <c r="A12" s="25" t="s">
        <v>52</v>
      </c>
      <c r="B12" s="24"/>
      <c r="C12" s="68"/>
      <c r="D12" s="50">
        <f>(B12-C12)*0.8</f>
        <v>0</v>
      </c>
      <c r="E12" s="24"/>
      <c r="F12" s="3" t="e">
        <f>D12/E12</f>
        <v>#DIV/0!</v>
      </c>
      <c r="G12" s="2" t="e">
        <f>D12/E12</f>
        <v>#DIV/0!</v>
      </c>
      <c r="H12" s="24"/>
      <c r="I12" s="2">
        <f t="shared" si="0"/>
        <v>0</v>
      </c>
      <c r="J12" s="2">
        <f t="shared" si="1"/>
        <v>0</v>
      </c>
      <c r="K12" s="24"/>
      <c r="L12" s="2">
        <f t="shared" si="2"/>
        <v>0</v>
      </c>
      <c r="N12" s="17">
        <f>Montag!BF30</f>
        <v>0</v>
      </c>
      <c r="O12" s="17">
        <f>Dienstag!BF30</f>
        <v>0</v>
      </c>
      <c r="P12" s="17">
        <f>Mittwoch!BF30</f>
        <v>0</v>
      </c>
      <c r="Q12" s="17">
        <f>Donnerstag!BF30</f>
        <v>0</v>
      </c>
      <c r="R12" s="17">
        <f>Freitag!BF30</f>
        <v>0</v>
      </c>
      <c r="S12" s="17">
        <f t="shared" si="3"/>
        <v>0</v>
      </c>
      <c r="T12" s="17">
        <f t="shared" si="4"/>
        <v>0</v>
      </c>
      <c r="V12" s="2">
        <f>Montag!BG31+Dienstag!BG31+Mittwoch!BG31+Donnerstag!BG31+Freitag!BG31</f>
        <v>0</v>
      </c>
      <c r="W12" s="2">
        <f t="shared" si="5"/>
        <v>0</v>
      </c>
    </row>
    <row r="13" spans="1:23" x14ac:dyDescent="0.2">
      <c r="A13" s="26"/>
      <c r="B13" s="24"/>
      <c r="C13" s="55" t="s">
        <v>47</v>
      </c>
      <c r="D13" s="50">
        <f t="shared" ref="D13:D24" si="6">B13*0.8</f>
        <v>0</v>
      </c>
      <c r="E13" s="24"/>
      <c r="F13" s="3" t="e">
        <f>D13/E13</f>
        <v>#DIV/0!</v>
      </c>
      <c r="G13" s="2" t="e">
        <f t="shared" ref="G13:G24" si="7">D13/E13</f>
        <v>#DIV/0!</v>
      </c>
      <c r="H13" s="24"/>
      <c r="I13" s="2">
        <f t="shared" si="0"/>
        <v>0</v>
      </c>
      <c r="J13" s="2">
        <f t="shared" si="1"/>
        <v>0</v>
      </c>
      <c r="K13" s="24"/>
      <c r="L13" s="2">
        <f t="shared" si="2"/>
        <v>0</v>
      </c>
      <c r="N13" s="17">
        <f>Montag!BF32</f>
        <v>0</v>
      </c>
      <c r="O13" s="17">
        <f>Dienstag!BF32</f>
        <v>0</v>
      </c>
      <c r="P13" s="17">
        <f>Mittwoch!BF32</f>
        <v>0</v>
      </c>
      <c r="Q13" s="17">
        <f>Donnerstag!BF32</f>
        <v>0</v>
      </c>
      <c r="R13" s="17">
        <f>Freitag!BF32</f>
        <v>0</v>
      </c>
      <c r="S13" s="17">
        <f t="shared" si="3"/>
        <v>0</v>
      </c>
      <c r="T13" s="17">
        <f t="shared" si="4"/>
        <v>0</v>
      </c>
      <c r="V13" s="2">
        <f>Montag!BG33+Dienstag!BG33+Mittwoch!BG33+Donnerstag!BG33+Freitag!BG33</f>
        <v>0</v>
      </c>
      <c r="W13" s="2">
        <f t="shared" si="5"/>
        <v>0</v>
      </c>
    </row>
    <row r="14" spans="1:23" x14ac:dyDescent="0.2">
      <c r="A14" s="25"/>
      <c r="B14" s="24"/>
      <c r="C14" s="55" t="s">
        <v>47</v>
      </c>
      <c r="D14" s="50">
        <f t="shared" si="6"/>
        <v>0</v>
      </c>
      <c r="E14" s="24"/>
      <c r="F14" s="3" t="e">
        <f>D14/E14</f>
        <v>#DIV/0!</v>
      </c>
      <c r="G14" s="2" t="e">
        <f t="shared" si="7"/>
        <v>#DIV/0!</v>
      </c>
      <c r="H14" s="24"/>
      <c r="I14" s="2">
        <f t="shared" si="0"/>
        <v>0</v>
      </c>
      <c r="J14" s="2">
        <f t="shared" si="1"/>
        <v>0</v>
      </c>
      <c r="K14" s="24"/>
      <c r="L14" s="2">
        <f t="shared" si="2"/>
        <v>0</v>
      </c>
      <c r="N14" s="17">
        <f>Montag!BF34</f>
        <v>0</v>
      </c>
      <c r="O14" s="17">
        <f>Dienstag!BF34</f>
        <v>0</v>
      </c>
      <c r="P14" s="17">
        <f>Mittwoch!BF34</f>
        <v>0</v>
      </c>
      <c r="Q14" s="17">
        <f>Donnerstag!BF34</f>
        <v>0</v>
      </c>
      <c r="R14" s="17">
        <f>Freitag!BF34</f>
        <v>0</v>
      </c>
      <c r="S14" s="17">
        <f t="shared" si="3"/>
        <v>0</v>
      </c>
      <c r="T14" s="17">
        <f t="shared" si="4"/>
        <v>0</v>
      </c>
      <c r="V14" s="2">
        <f>Montag!BG35+Dienstag!BG35+Mittwoch!BG35+Donnerstag!BG35+Freitag!BG35</f>
        <v>0</v>
      </c>
      <c r="W14" s="2">
        <f t="shared" si="5"/>
        <v>0</v>
      </c>
    </row>
    <row r="15" spans="1:23" x14ac:dyDescent="0.2">
      <c r="A15" s="26"/>
      <c r="B15" s="24"/>
      <c r="C15" s="55" t="s">
        <v>47</v>
      </c>
      <c r="D15" s="50">
        <f t="shared" si="6"/>
        <v>0</v>
      </c>
      <c r="E15" s="24"/>
      <c r="F15" s="3" t="e">
        <f>D15/E15</f>
        <v>#DIV/0!</v>
      </c>
      <c r="G15" s="2" t="e">
        <f t="shared" si="7"/>
        <v>#DIV/0!</v>
      </c>
      <c r="H15" s="24"/>
      <c r="I15" s="2">
        <f t="shared" si="0"/>
        <v>0</v>
      </c>
      <c r="J15" s="2">
        <f t="shared" si="1"/>
        <v>0</v>
      </c>
      <c r="K15" s="24"/>
      <c r="L15" s="2">
        <f t="shared" si="2"/>
        <v>0</v>
      </c>
      <c r="N15" s="17">
        <f>Montag!BF36</f>
        <v>0</v>
      </c>
      <c r="O15" s="17">
        <f>Dienstag!BF36</f>
        <v>0</v>
      </c>
      <c r="P15" s="17">
        <f>Mittwoch!BF36</f>
        <v>0</v>
      </c>
      <c r="Q15" s="17">
        <f>Donnerstag!BF36</f>
        <v>0</v>
      </c>
      <c r="R15" s="17">
        <f>Freitag!BF36</f>
        <v>0</v>
      </c>
      <c r="S15" s="17">
        <f t="shared" si="3"/>
        <v>0</v>
      </c>
      <c r="T15" s="17">
        <f t="shared" si="4"/>
        <v>0</v>
      </c>
      <c r="V15" s="2">
        <f>Montag!BG37+Dienstag!BG37+Mittwoch!BG37+Donnerstag!BG37+Freitag!BG37</f>
        <v>0</v>
      </c>
      <c r="W15" s="2">
        <f t="shared" si="5"/>
        <v>0</v>
      </c>
    </row>
    <row r="16" spans="1:23" x14ac:dyDescent="0.2">
      <c r="A16" s="25"/>
      <c r="B16" s="24"/>
      <c r="C16" s="55" t="s">
        <v>47</v>
      </c>
      <c r="D16" s="50">
        <f t="shared" si="6"/>
        <v>0</v>
      </c>
      <c r="E16" s="24"/>
      <c r="F16" s="3" t="e">
        <f>#REF!/E16</f>
        <v>#REF!</v>
      </c>
      <c r="G16" s="2" t="e">
        <f t="shared" si="7"/>
        <v>#DIV/0!</v>
      </c>
      <c r="H16" s="24"/>
      <c r="I16" s="2">
        <f t="shared" si="0"/>
        <v>0</v>
      </c>
      <c r="J16" s="2">
        <f t="shared" si="1"/>
        <v>0</v>
      </c>
      <c r="K16" s="24"/>
      <c r="L16" s="2">
        <f t="shared" si="2"/>
        <v>0</v>
      </c>
      <c r="N16" s="17">
        <f>Montag!BF38</f>
        <v>0</v>
      </c>
      <c r="O16" s="17">
        <f>Dienstag!BF38</f>
        <v>0</v>
      </c>
      <c r="P16" s="17">
        <f>Mittwoch!BF38</f>
        <v>0</v>
      </c>
      <c r="Q16" s="17">
        <f>Donnerstag!BF38</f>
        <v>0</v>
      </c>
      <c r="R16" s="17">
        <f>Freitag!BF38</f>
        <v>0</v>
      </c>
      <c r="S16" s="17">
        <f t="shared" si="3"/>
        <v>0</v>
      </c>
      <c r="T16" s="17">
        <f t="shared" si="4"/>
        <v>0</v>
      </c>
      <c r="V16" s="2">
        <f>Montag!BG39+Dienstag!BG39+Mittwoch!BG39+Donnerstag!BG39+Freitag!BG39</f>
        <v>0</v>
      </c>
      <c r="W16" s="2">
        <f t="shared" si="5"/>
        <v>0</v>
      </c>
    </row>
    <row r="17" spans="1:23" x14ac:dyDescent="0.2">
      <c r="A17" s="26"/>
      <c r="B17" s="24"/>
      <c r="C17" s="55" t="s">
        <v>47</v>
      </c>
      <c r="D17" s="50">
        <f t="shared" si="6"/>
        <v>0</v>
      </c>
      <c r="E17" s="24"/>
      <c r="F17" s="3"/>
      <c r="G17" s="2" t="e">
        <f>D17/E17</f>
        <v>#DIV/0!</v>
      </c>
      <c r="H17" s="24"/>
      <c r="I17" s="2">
        <f t="shared" si="0"/>
        <v>0</v>
      </c>
      <c r="J17" s="2">
        <f t="shared" si="1"/>
        <v>0</v>
      </c>
      <c r="K17" s="24"/>
      <c r="L17" s="2">
        <f t="shared" si="2"/>
        <v>0</v>
      </c>
      <c r="N17" s="17">
        <f>Montag!BF40</f>
        <v>0</v>
      </c>
      <c r="O17" s="17">
        <f>Dienstag!BF40</f>
        <v>0</v>
      </c>
      <c r="P17" s="17">
        <f>Mittwoch!BF40</f>
        <v>0</v>
      </c>
      <c r="Q17" s="17">
        <f>Donnerstag!BF40</f>
        <v>0</v>
      </c>
      <c r="R17" s="17">
        <f>Freitag!BF40</f>
        <v>0</v>
      </c>
      <c r="S17" s="17">
        <f t="shared" si="3"/>
        <v>0</v>
      </c>
      <c r="T17" s="17">
        <f t="shared" si="4"/>
        <v>0</v>
      </c>
      <c r="V17" s="2">
        <f>Montag!BG41+Dienstag!BG41+Mittwoch!BG41+Donnerstag!BG41+Freitag!BG41</f>
        <v>0</v>
      </c>
      <c r="W17" s="2">
        <f t="shared" si="5"/>
        <v>0</v>
      </c>
    </row>
    <row r="18" spans="1:23" x14ac:dyDescent="0.2">
      <c r="A18" s="25"/>
      <c r="B18" s="24"/>
      <c r="C18" s="55" t="s">
        <v>47</v>
      </c>
      <c r="D18" s="50">
        <f t="shared" si="6"/>
        <v>0</v>
      </c>
      <c r="E18" s="24"/>
      <c r="F18" s="3"/>
      <c r="G18" s="2" t="e">
        <f t="shared" si="7"/>
        <v>#DIV/0!</v>
      </c>
      <c r="H18" s="24"/>
      <c r="I18" s="2">
        <f t="shared" si="0"/>
        <v>0</v>
      </c>
      <c r="J18" s="2">
        <f t="shared" si="1"/>
        <v>0</v>
      </c>
      <c r="K18" s="24"/>
      <c r="L18" s="2">
        <f t="shared" si="2"/>
        <v>0</v>
      </c>
      <c r="N18" s="17">
        <f>Montag!BF42</f>
        <v>0</v>
      </c>
      <c r="O18" s="17">
        <f>Dienstag!BF42</f>
        <v>0</v>
      </c>
      <c r="P18" s="17">
        <f>Mittwoch!BF42</f>
        <v>0</v>
      </c>
      <c r="Q18" s="17">
        <f>Donnerstag!BF42</f>
        <v>0</v>
      </c>
      <c r="R18" s="17">
        <f>Freitag!BF42</f>
        <v>0</v>
      </c>
      <c r="S18" s="17">
        <f t="shared" si="3"/>
        <v>0</v>
      </c>
      <c r="T18" s="17">
        <f t="shared" si="4"/>
        <v>0</v>
      </c>
      <c r="V18" s="2">
        <f>Montag!BG43+Dienstag!BG43+Mittwoch!BG43+Donnerstag!BG43+Freitag!BG43</f>
        <v>0</v>
      </c>
      <c r="W18" s="2">
        <f t="shared" si="5"/>
        <v>0</v>
      </c>
    </row>
    <row r="19" spans="1:23" x14ac:dyDescent="0.2">
      <c r="A19" s="26"/>
      <c r="B19" s="24"/>
      <c r="C19" s="55"/>
      <c r="D19" s="50">
        <f t="shared" si="6"/>
        <v>0</v>
      </c>
      <c r="E19" s="24"/>
      <c r="F19" s="3"/>
      <c r="G19" s="2" t="e">
        <f>D19/E19</f>
        <v>#DIV/0!</v>
      </c>
      <c r="H19" s="24"/>
      <c r="I19" s="2">
        <f t="shared" si="0"/>
        <v>0</v>
      </c>
      <c r="J19" s="2">
        <f t="shared" si="1"/>
        <v>0</v>
      </c>
      <c r="K19" s="24"/>
      <c r="L19" s="2">
        <f t="shared" si="2"/>
        <v>0</v>
      </c>
      <c r="N19" s="17">
        <f>Montag!BF44</f>
        <v>0</v>
      </c>
      <c r="O19" s="17">
        <f>Dienstag!BF44</f>
        <v>0</v>
      </c>
      <c r="P19" s="17">
        <f>Mittwoch!BF44</f>
        <v>0</v>
      </c>
      <c r="Q19" s="17">
        <f>Donnerstag!BF44</f>
        <v>0</v>
      </c>
      <c r="R19" s="17">
        <f>Freitag!BF44</f>
        <v>0</v>
      </c>
      <c r="S19" s="17">
        <f t="shared" si="3"/>
        <v>0</v>
      </c>
      <c r="T19" s="17">
        <f t="shared" si="4"/>
        <v>0</v>
      </c>
      <c r="V19" s="2">
        <f>Montag!BG45+Dienstag!BG45+Mittwoch!BG45+Donnerstag!BG45+Freitag!BG45</f>
        <v>0</v>
      </c>
      <c r="W19" s="2">
        <f t="shared" si="5"/>
        <v>0</v>
      </c>
    </row>
    <row r="20" spans="1:23" x14ac:dyDescent="0.2">
      <c r="A20" s="25"/>
      <c r="B20" s="24"/>
      <c r="C20" s="55" t="s">
        <v>47</v>
      </c>
      <c r="D20" s="50">
        <f t="shared" si="6"/>
        <v>0</v>
      </c>
      <c r="E20" s="24"/>
      <c r="F20" s="3"/>
      <c r="G20" s="2" t="e">
        <f t="shared" si="7"/>
        <v>#DIV/0!</v>
      </c>
      <c r="H20" s="24"/>
      <c r="I20" s="2">
        <f t="shared" si="0"/>
        <v>0</v>
      </c>
      <c r="J20" s="2">
        <f t="shared" si="1"/>
        <v>0</v>
      </c>
      <c r="K20" s="24"/>
      <c r="L20" s="2">
        <f t="shared" si="2"/>
        <v>0</v>
      </c>
      <c r="N20" s="17">
        <f>Montag!BF46</f>
        <v>0</v>
      </c>
      <c r="O20" s="17">
        <f>Dienstag!BF46</f>
        <v>0</v>
      </c>
      <c r="P20" s="17">
        <f>Mittwoch!BF46</f>
        <v>0</v>
      </c>
      <c r="Q20" s="17">
        <f>Donnerstag!BF46</f>
        <v>0</v>
      </c>
      <c r="R20" s="17">
        <f>Freitag!BF46</f>
        <v>0</v>
      </c>
      <c r="S20" s="17">
        <f t="shared" si="3"/>
        <v>0</v>
      </c>
      <c r="T20" s="17">
        <f t="shared" si="4"/>
        <v>0</v>
      </c>
      <c r="V20" s="2">
        <f>Montag!BG47+Dienstag!BG47+Mittwoch!BG47+Donnerstag!BG47+Freitag!BG47</f>
        <v>0</v>
      </c>
      <c r="W20" s="2">
        <f t="shared" si="5"/>
        <v>0</v>
      </c>
    </row>
    <row r="21" spans="1:23" x14ac:dyDescent="0.2">
      <c r="A21" s="26"/>
      <c r="B21" s="24"/>
      <c r="C21" s="55" t="s">
        <v>47</v>
      </c>
      <c r="D21" s="50">
        <f t="shared" si="6"/>
        <v>0</v>
      </c>
      <c r="E21" s="24"/>
      <c r="F21" s="3"/>
      <c r="G21" s="2" t="e">
        <f t="shared" si="7"/>
        <v>#DIV/0!</v>
      </c>
      <c r="H21" s="24"/>
      <c r="I21" s="2">
        <f t="shared" si="0"/>
        <v>0</v>
      </c>
      <c r="J21" s="2">
        <f t="shared" si="1"/>
        <v>0</v>
      </c>
      <c r="K21" s="24"/>
      <c r="L21" s="2">
        <f t="shared" si="2"/>
        <v>0</v>
      </c>
      <c r="N21" s="17">
        <f>Montag!BF48</f>
        <v>0</v>
      </c>
      <c r="O21" s="17">
        <f>Dienstag!BF48</f>
        <v>0</v>
      </c>
      <c r="P21" s="17">
        <f>Mittwoch!BF48</f>
        <v>0</v>
      </c>
      <c r="Q21" s="17">
        <f>Donnerstag!BF48</f>
        <v>0</v>
      </c>
      <c r="R21" s="17">
        <f>Freitag!BF48</f>
        <v>0</v>
      </c>
      <c r="S21" s="17">
        <f t="shared" si="3"/>
        <v>0</v>
      </c>
      <c r="T21" s="17">
        <f t="shared" si="4"/>
        <v>0</v>
      </c>
      <c r="V21" s="2">
        <f>Montag!BG49+Dienstag!BG49+Mittwoch!BG49+Donnerstag!BG49+Freitag!BG49</f>
        <v>0</v>
      </c>
      <c r="W21" s="2">
        <f t="shared" si="5"/>
        <v>0</v>
      </c>
    </row>
    <row r="22" spans="1:23" x14ac:dyDescent="0.2">
      <c r="A22" s="25"/>
      <c r="B22" s="24"/>
      <c r="C22" s="55" t="s">
        <v>47</v>
      </c>
      <c r="D22" s="50">
        <f t="shared" si="6"/>
        <v>0</v>
      </c>
      <c r="E22" s="24"/>
      <c r="F22" s="3" t="e">
        <f>D22/E22</f>
        <v>#DIV/0!</v>
      </c>
      <c r="G22" s="2" t="e">
        <f t="shared" si="7"/>
        <v>#DIV/0!</v>
      </c>
      <c r="H22" s="24"/>
      <c r="I22" s="2">
        <f t="shared" si="0"/>
        <v>0</v>
      </c>
      <c r="J22" s="2">
        <f t="shared" si="1"/>
        <v>0</v>
      </c>
      <c r="K22" s="24"/>
      <c r="L22" s="2">
        <f t="shared" si="2"/>
        <v>0</v>
      </c>
      <c r="N22" s="17">
        <f>Montag!BF50</f>
        <v>0</v>
      </c>
      <c r="O22" s="17">
        <f>Dienstag!BF50</f>
        <v>0</v>
      </c>
      <c r="P22" s="17">
        <f>Mittwoch!BF50</f>
        <v>0</v>
      </c>
      <c r="Q22" s="17">
        <f>Donnerstag!BF50</f>
        <v>0</v>
      </c>
      <c r="R22" s="17">
        <f>Freitag!BF50</f>
        <v>0</v>
      </c>
      <c r="S22" s="17">
        <f t="shared" si="3"/>
        <v>0</v>
      </c>
      <c r="T22" s="17">
        <f t="shared" si="4"/>
        <v>0</v>
      </c>
      <c r="V22" s="2">
        <f>Montag!BG51+Dienstag!BG51+Mittwoch!BG51+Donnerstag!BG51+Freitag!BG51</f>
        <v>0</v>
      </c>
      <c r="W22" s="2">
        <f t="shared" si="5"/>
        <v>0</v>
      </c>
    </row>
    <row r="23" spans="1:23" x14ac:dyDescent="0.2">
      <c r="A23" s="26"/>
      <c r="B23" s="24"/>
      <c r="C23" s="55" t="s">
        <v>47</v>
      </c>
      <c r="D23" s="50">
        <f t="shared" si="6"/>
        <v>0</v>
      </c>
      <c r="E23" s="24"/>
      <c r="F23" s="3"/>
      <c r="G23" s="2" t="e">
        <f t="shared" si="7"/>
        <v>#DIV/0!</v>
      </c>
      <c r="H23" s="24"/>
      <c r="I23" s="2">
        <f t="shared" si="0"/>
        <v>0</v>
      </c>
      <c r="J23" s="2">
        <f t="shared" si="1"/>
        <v>0</v>
      </c>
      <c r="K23" s="24"/>
      <c r="L23" s="2">
        <f t="shared" si="2"/>
        <v>0</v>
      </c>
      <c r="N23" s="17">
        <f>Montag!BF52</f>
        <v>0</v>
      </c>
      <c r="O23" s="17">
        <f>Dienstag!BF52</f>
        <v>0</v>
      </c>
      <c r="P23" s="17">
        <f>Mittwoch!BF52</f>
        <v>0</v>
      </c>
      <c r="Q23" s="17">
        <f>Donnerstag!BF52</f>
        <v>0</v>
      </c>
      <c r="R23" s="17">
        <f>Freitag!BF52</f>
        <v>0</v>
      </c>
      <c r="S23" s="17">
        <f t="shared" si="3"/>
        <v>0</v>
      </c>
      <c r="T23" s="17">
        <f t="shared" si="4"/>
        <v>0</v>
      </c>
      <c r="V23" s="2">
        <f>Montag!BG53+Dienstag!BG53+Mittwoch!BG53+Donnerstag!BG53+Freitag!BG53</f>
        <v>0</v>
      </c>
      <c r="W23" s="2">
        <f t="shared" si="5"/>
        <v>0</v>
      </c>
    </row>
    <row r="24" spans="1:23" x14ac:dyDescent="0.2">
      <c r="A24" s="25"/>
      <c r="B24" s="24"/>
      <c r="C24" s="55" t="s">
        <v>47</v>
      </c>
      <c r="D24" s="50">
        <f t="shared" si="6"/>
        <v>0</v>
      </c>
      <c r="E24" s="24"/>
      <c r="F24" s="3" t="e">
        <f>D24/E24</f>
        <v>#DIV/0!</v>
      </c>
      <c r="G24" s="2" t="e">
        <f t="shared" si="7"/>
        <v>#DIV/0!</v>
      </c>
      <c r="H24" s="24"/>
      <c r="I24" s="2">
        <f t="shared" si="0"/>
        <v>0</v>
      </c>
      <c r="J24" s="2">
        <f t="shared" si="1"/>
        <v>0</v>
      </c>
      <c r="K24" s="24"/>
      <c r="L24" s="2">
        <f t="shared" si="2"/>
        <v>0</v>
      </c>
      <c r="N24" s="17">
        <f>Montag!BF54</f>
        <v>0</v>
      </c>
      <c r="O24" s="17">
        <f>Dienstag!BF54</f>
        <v>0</v>
      </c>
      <c r="P24" s="17">
        <f>Mittwoch!BF54</f>
        <v>0</v>
      </c>
      <c r="Q24" s="17">
        <f>Donnerstag!BF54</f>
        <v>0</v>
      </c>
      <c r="R24" s="17">
        <f>Freitag!BF54</f>
        <v>0</v>
      </c>
      <c r="S24" s="17">
        <f t="shared" si="3"/>
        <v>0</v>
      </c>
      <c r="T24" s="17">
        <f t="shared" si="4"/>
        <v>0</v>
      </c>
      <c r="V24" s="2">
        <f>Montag!BG55+Dienstag!BG55+Mittwoch!BG55+Donnerstag!BG55+Freitag!BG55</f>
        <v>0</v>
      </c>
      <c r="W24" s="2">
        <f t="shared" si="5"/>
        <v>0</v>
      </c>
    </row>
    <row r="25" spans="1:23" x14ac:dyDescent="0.2">
      <c r="A25" s="26"/>
      <c r="B25" s="24"/>
      <c r="C25" s="55" t="s">
        <v>47</v>
      </c>
      <c r="D25" s="50">
        <f t="shared" ref="D25:D32" si="8">B25*0.8</f>
        <v>0</v>
      </c>
      <c r="E25" s="24"/>
      <c r="F25" s="3"/>
      <c r="G25" s="2" t="e">
        <f t="shared" ref="G25:G32" si="9">D25/E25</f>
        <v>#DIV/0!</v>
      </c>
      <c r="H25" s="24"/>
      <c r="I25" s="2">
        <f t="shared" ref="I25:I32" si="10">H25*E25</f>
        <v>0</v>
      </c>
      <c r="J25" s="2">
        <f t="shared" ref="J25:J32" si="11">B25-I25</f>
        <v>0</v>
      </c>
      <c r="K25" s="24"/>
      <c r="L25" s="2">
        <f t="shared" ref="L25:L32" si="12">J25-K25</f>
        <v>0</v>
      </c>
      <c r="N25" s="17">
        <f>Montag!BF56</f>
        <v>0</v>
      </c>
      <c r="O25" s="17">
        <f>Dienstag!BF56</f>
        <v>0</v>
      </c>
      <c r="P25" s="17">
        <f>Mittwoch!BF56</f>
        <v>0</v>
      </c>
      <c r="Q25" s="17">
        <f>Donnerstag!BF56</f>
        <v>0</v>
      </c>
      <c r="R25" s="17">
        <f>Freitag!BF56</f>
        <v>0</v>
      </c>
      <c r="S25" s="17">
        <f t="shared" si="3"/>
        <v>0</v>
      </c>
      <c r="T25" s="17">
        <f t="shared" ref="T25:T32" si="13">S25-I25</f>
        <v>0</v>
      </c>
      <c r="V25" s="2">
        <f>Montag!BG57+Dienstag!BG57+Mittwoch!BG57+Donnerstag!BG57+Freitag!BG57</f>
        <v>0</v>
      </c>
      <c r="W25" s="2">
        <f t="shared" ref="W25:W32" si="14">V25-K25</f>
        <v>0</v>
      </c>
    </row>
    <row r="26" spans="1:23" x14ac:dyDescent="0.2">
      <c r="A26" s="25"/>
      <c r="B26" s="24"/>
      <c r="C26" s="55" t="s">
        <v>47</v>
      </c>
      <c r="D26" s="50">
        <f t="shared" si="8"/>
        <v>0</v>
      </c>
      <c r="E26" s="24"/>
      <c r="F26" s="3"/>
      <c r="G26" s="2" t="e">
        <f t="shared" si="9"/>
        <v>#DIV/0!</v>
      </c>
      <c r="H26" s="24"/>
      <c r="I26" s="2">
        <f t="shared" si="10"/>
        <v>0</v>
      </c>
      <c r="J26" s="2">
        <f t="shared" si="11"/>
        <v>0</v>
      </c>
      <c r="K26" s="24"/>
      <c r="L26" s="2">
        <f t="shared" si="12"/>
        <v>0</v>
      </c>
      <c r="N26" s="17">
        <f>Montag!BF58</f>
        <v>0</v>
      </c>
      <c r="O26" s="17">
        <f>Dienstag!BF58</f>
        <v>0</v>
      </c>
      <c r="P26" s="17">
        <f>Mittwoch!BF58</f>
        <v>0</v>
      </c>
      <c r="Q26" s="17">
        <f>Donnerstag!BF58</f>
        <v>0</v>
      </c>
      <c r="R26" s="17">
        <f>Freitag!BF58</f>
        <v>0</v>
      </c>
      <c r="S26" s="17">
        <f t="shared" si="3"/>
        <v>0</v>
      </c>
      <c r="T26" s="17">
        <f t="shared" si="13"/>
        <v>0</v>
      </c>
      <c r="V26" s="2">
        <f>Montag!BG59+Dienstag!BG59+Mittwoch!BG59+Donnerstag!BG59+Freitag!BG59</f>
        <v>0</v>
      </c>
      <c r="W26" s="2">
        <f t="shared" si="14"/>
        <v>0</v>
      </c>
    </row>
    <row r="27" spans="1:23" x14ac:dyDescent="0.2">
      <c r="A27" s="26"/>
      <c r="B27" s="24"/>
      <c r="C27" s="55"/>
      <c r="D27" s="50">
        <f t="shared" si="8"/>
        <v>0</v>
      </c>
      <c r="E27" s="24"/>
      <c r="F27" s="3"/>
      <c r="G27" s="2" t="e">
        <f t="shared" si="9"/>
        <v>#DIV/0!</v>
      </c>
      <c r="H27" s="24"/>
      <c r="I27" s="2">
        <f t="shared" si="10"/>
        <v>0</v>
      </c>
      <c r="J27" s="2">
        <f t="shared" si="11"/>
        <v>0</v>
      </c>
      <c r="K27" s="24"/>
      <c r="L27" s="2">
        <f t="shared" si="12"/>
        <v>0</v>
      </c>
      <c r="N27" s="17">
        <f>Montag!BF60</f>
        <v>0</v>
      </c>
      <c r="O27" s="17">
        <f>Dienstag!BF60</f>
        <v>0</v>
      </c>
      <c r="P27" s="17">
        <f>Mittwoch!BF60</f>
        <v>0</v>
      </c>
      <c r="Q27" s="17">
        <f>Donnerstag!BF60</f>
        <v>0</v>
      </c>
      <c r="R27" s="17">
        <f>Freitag!BF60</f>
        <v>0</v>
      </c>
      <c r="S27" s="17">
        <f t="shared" si="3"/>
        <v>0</v>
      </c>
      <c r="T27" s="17">
        <f t="shared" si="13"/>
        <v>0</v>
      </c>
      <c r="V27" s="2">
        <f>Montag!BG61+Dienstag!BG61+Mittwoch!BG61+Donnerstag!BG61+Freitag!BG61</f>
        <v>0</v>
      </c>
      <c r="W27" s="2">
        <f t="shared" si="14"/>
        <v>0</v>
      </c>
    </row>
    <row r="28" spans="1:23" x14ac:dyDescent="0.2">
      <c r="A28" s="25"/>
      <c r="B28" s="24"/>
      <c r="C28" s="55" t="s">
        <v>47</v>
      </c>
      <c r="D28" s="50">
        <f t="shared" si="8"/>
        <v>0</v>
      </c>
      <c r="E28" s="24"/>
      <c r="F28" s="3"/>
      <c r="G28" s="2" t="e">
        <f t="shared" si="9"/>
        <v>#DIV/0!</v>
      </c>
      <c r="H28" s="24"/>
      <c r="I28" s="2">
        <f t="shared" si="10"/>
        <v>0</v>
      </c>
      <c r="J28" s="2">
        <f t="shared" si="11"/>
        <v>0</v>
      </c>
      <c r="K28" s="24"/>
      <c r="L28" s="2">
        <f t="shared" si="12"/>
        <v>0</v>
      </c>
      <c r="N28" s="17">
        <f>Montag!BF62</f>
        <v>0</v>
      </c>
      <c r="O28" s="17">
        <f>Dienstag!BF62</f>
        <v>0</v>
      </c>
      <c r="P28" s="17">
        <f>Mittwoch!BF62</f>
        <v>0</v>
      </c>
      <c r="Q28" s="17">
        <f>Donnerstag!BF62</f>
        <v>0</v>
      </c>
      <c r="R28" s="17">
        <f>Freitag!BF62</f>
        <v>0</v>
      </c>
      <c r="S28" s="17">
        <f t="shared" si="3"/>
        <v>0</v>
      </c>
      <c r="T28" s="17">
        <f t="shared" si="13"/>
        <v>0</v>
      </c>
      <c r="V28" s="2">
        <f>Montag!BG63+Dienstag!BG63+Mittwoch!BG63+Donnerstag!BG63+Freitag!BG63</f>
        <v>0</v>
      </c>
      <c r="W28" s="2">
        <f t="shared" si="14"/>
        <v>0</v>
      </c>
    </row>
    <row r="29" spans="1:23" x14ac:dyDescent="0.2">
      <c r="A29" s="26"/>
      <c r="B29" s="24"/>
      <c r="C29" s="55" t="s">
        <v>47</v>
      </c>
      <c r="D29" s="50">
        <f t="shared" si="8"/>
        <v>0</v>
      </c>
      <c r="E29" s="24"/>
      <c r="F29" s="3"/>
      <c r="G29" s="2" t="e">
        <f t="shared" si="9"/>
        <v>#DIV/0!</v>
      </c>
      <c r="H29" s="24"/>
      <c r="I29" s="2">
        <f t="shared" si="10"/>
        <v>0</v>
      </c>
      <c r="J29" s="2">
        <f t="shared" si="11"/>
        <v>0</v>
      </c>
      <c r="K29" s="24"/>
      <c r="L29" s="2">
        <f t="shared" si="12"/>
        <v>0</v>
      </c>
      <c r="N29" s="17">
        <f>Montag!BF64</f>
        <v>0</v>
      </c>
      <c r="O29" s="17">
        <f>Dienstag!BF64</f>
        <v>0</v>
      </c>
      <c r="P29" s="17">
        <f>Mittwoch!BF64</f>
        <v>0</v>
      </c>
      <c r="Q29" s="17">
        <f>Donnerstag!BF64</f>
        <v>0</v>
      </c>
      <c r="R29" s="17">
        <f>Freitag!BF64</f>
        <v>0</v>
      </c>
      <c r="S29" s="17">
        <f t="shared" si="3"/>
        <v>0</v>
      </c>
      <c r="T29" s="17">
        <f t="shared" si="13"/>
        <v>0</v>
      </c>
      <c r="V29" s="2">
        <f>Montag!BG65+Dienstag!BG65+Mittwoch!BG65+Donnerstag!BG65+Freitag!BG65</f>
        <v>0</v>
      </c>
      <c r="W29" s="2">
        <f t="shared" si="14"/>
        <v>0</v>
      </c>
    </row>
    <row r="30" spans="1:23" x14ac:dyDescent="0.2">
      <c r="A30" s="25"/>
      <c r="B30" s="24"/>
      <c r="C30" s="55" t="s">
        <v>47</v>
      </c>
      <c r="D30" s="50">
        <f t="shared" si="8"/>
        <v>0</v>
      </c>
      <c r="E30" s="24"/>
      <c r="F30" s="3" t="e">
        <f>D30/E30</f>
        <v>#DIV/0!</v>
      </c>
      <c r="G30" s="2" t="e">
        <f t="shared" si="9"/>
        <v>#DIV/0!</v>
      </c>
      <c r="H30" s="24"/>
      <c r="I30" s="2">
        <f t="shared" si="10"/>
        <v>0</v>
      </c>
      <c r="J30" s="2">
        <f t="shared" si="11"/>
        <v>0</v>
      </c>
      <c r="K30" s="24"/>
      <c r="L30" s="2">
        <f t="shared" si="12"/>
        <v>0</v>
      </c>
      <c r="N30" s="17">
        <f>Montag!BF66</f>
        <v>0</v>
      </c>
      <c r="O30" s="17">
        <f>Dienstag!BF66</f>
        <v>0</v>
      </c>
      <c r="P30" s="17">
        <f>Mittwoch!BF66</f>
        <v>0</v>
      </c>
      <c r="Q30" s="17">
        <f>Donnerstag!BF66</f>
        <v>0</v>
      </c>
      <c r="R30" s="17">
        <f>Freitag!BF66</f>
        <v>0</v>
      </c>
      <c r="S30" s="17">
        <f t="shared" si="3"/>
        <v>0</v>
      </c>
      <c r="T30" s="17">
        <f t="shared" si="13"/>
        <v>0</v>
      </c>
      <c r="V30" s="2">
        <f>Montag!BG67+Dienstag!BG67+Mittwoch!BG67+Donnerstag!BG67+Freitag!BG67</f>
        <v>0</v>
      </c>
      <c r="W30" s="2">
        <f t="shared" si="14"/>
        <v>0</v>
      </c>
    </row>
    <row r="31" spans="1:23" x14ac:dyDescent="0.2">
      <c r="A31" s="26"/>
      <c r="B31" s="24"/>
      <c r="C31" s="55" t="s">
        <v>47</v>
      </c>
      <c r="D31" s="50">
        <f t="shared" si="8"/>
        <v>0</v>
      </c>
      <c r="E31" s="24"/>
      <c r="F31" s="3"/>
      <c r="G31" s="2" t="e">
        <f t="shared" si="9"/>
        <v>#DIV/0!</v>
      </c>
      <c r="H31" s="24"/>
      <c r="I31" s="2">
        <f t="shared" si="10"/>
        <v>0</v>
      </c>
      <c r="J31" s="2">
        <f t="shared" si="11"/>
        <v>0</v>
      </c>
      <c r="K31" s="24"/>
      <c r="L31" s="2">
        <f t="shared" si="12"/>
        <v>0</v>
      </c>
      <c r="N31" s="17">
        <f>Montag!BF68</f>
        <v>0</v>
      </c>
      <c r="O31" s="17">
        <f>Dienstag!BF68</f>
        <v>0</v>
      </c>
      <c r="P31" s="17">
        <f>Mittwoch!BF68</f>
        <v>0</v>
      </c>
      <c r="Q31" s="17">
        <f>Donnerstag!BF68</f>
        <v>0</v>
      </c>
      <c r="R31" s="17">
        <f>Freitag!BF68</f>
        <v>0</v>
      </c>
      <c r="S31" s="17">
        <f t="shared" si="3"/>
        <v>0</v>
      </c>
      <c r="T31" s="17">
        <f t="shared" si="13"/>
        <v>0</v>
      </c>
      <c r="V31" s="2">
        <f>Montag!BG69+Dienstag!BG69+Mittwoch!BG69+Donnerstag!BG69+Freitag!BG69</f>
        <v>0</v>
      </c>
      <c r="W31" s="2">
        <f t="shared" si="14"/>
        <v>0</v>
      </c>
    </row>
    <row r="32" spans="1:23" x14ac:dyDescent="0.2">
      <c r="A32" s="25"/>
      <c r="B32" s="24"/>
      <c r="C32" s="55" t="s">
        <v>47</v>
      </c>
      <c r="D32" s="50">
        <f t="shared" si="8"/>
        <v>0</v>
      </c>
      <c r="E32" s="24"/>
      <c r="F32" s="3" t="e">
        <f>D32/E32</f>
        <v>#DIV/0!</v>
      </c>
      <c r="G32" s="2" t="e">
        <f t="shared" si="9"/>
        <v>#DIV/0!</v>
      </c>
      <c r="H32" s="24"/>
      <c r="I32" s="2">
        <f t="shared" si="10"/>
        <v>0</v>
      </c>
      <c r="J32" s="2">
        <f t="shared" si="11"/>
        <v>0</v>
      </c>
      <c r="K32" s="24"/>
      <c r="L32" s="2">
        <f t="shared" si="12"/>
        <v>0</v>
      </c>
      <c r="N32" s="17">
        <f>Montag!BF70</f>
        <v>0</v>
      </c>
      <c r="O32" s="17">
        <f>Dienstag!BF70</f>
        <v>0</v>
      </c>
      <c r="P32" s="17">
        <f>Mittwoch!BF70</f>
        <v>0</v>
      </c>
      <c r="Q32" s="17">
        <f>Donnerstag!BF70</f>
        <v>0</v>
      </c>
      <c r="R32" s="17">
        <f>Freitag!BF70</f>
        <v>0</v>
      </c>
      <c r="S32" s="17">
        <f t="shared" si="3"/>
        <v>0</v>
      </c>
      <c r="T32" s="17">
        <f t="shared" si="13"/>
        <v>0</v>
      </c>
      <c r="V32" s="2">
        <f>Montag!BG71+Dienstag!BG71+Mittwoch!BG71+Donnerstag!BG71+Freitag!BG71</f>
        <v>0</v>
      </c>
      <c r="W32" s="2">
        <f t="shared" si="14"/>
        <v>0</v>
      </c>
    </row>
    <row r="33" spans="1:23" x14ac:dyDescent="0.2">
      <c r="A33" s="2" t="s">
        <v>0</v>
      </c>
      <c r="B33" s="2"/>
      <c r="C33" s="2"/>
      <c r="D33" s="4">
        <f>SUM(D10:D32)</f>
        <v>0</v>
      </c>
      <c r="E33" s="2"/>
      <c r="F33" s="2"/>
      <c r="G33" s="2"/>
      <c r="H33" s="2"/>
      <c r="I33" s="2"/>
      <c r="J33" s="2"/>
      <c r="K33" s="2"/>
      <c r="L33" s="2"/>
      <c r="N33" s="2"/>
      <c r="O33" s="2"/>
      <c r="P33" s="2"/>
      <c r="Q33" s="2"/>
      <c r="R33" s="2"/>
      <c r="S33" s="17">
        <f>SUM(S10:S32)</f>
        <v>0</v>
      </c>
      <c r="T33" s="2"/>
      <c r="V33" s="2"/>
      <c r="W33" s="2"/>
    </row>
    <row r="34" spans="1:23" x14ac:dyDescent="0.2">
      <c r="A34" s="2" t="s">
        <v>23</v>
      </c>
      <c r="B34" s="2"/>
      <c r="C34" s="2"/>
      <c r="D34" s="2">
        <f>D33/5</f>
        <v>0</v>
      </c>
      <c r="E34" s="2"/>
      <c r="F34" s="2"/>
      <c r="G34" s="2"/>
      <c r="H34" s="2"/>
      <c r="I34" s="2"/>
      <c r="J34" s="11"/>
      <c r="K34" s="11"/>
      <c r="L34" s="11"/>
    </row>
    <row r="37" spans="1:23" ht="15.75" x14ac:dyDescent="0.25">
      <c r="A37" s="23" t="s">
        <v>26</v>
      </c>
      <c r="B37" s="23"/>
      <c r="C37" s="23"/>
    </row>
    <row r="39" spans="1:23" x14ac:dyDescent="0.2">
      <c r="A39" s="1" t="s">
        <v>24</v>
      </c>
      <c r="B39" s="1"/>
      <c r="C39" s="1"/>
    </row>
    <row r="40" spans="1:23" x14ac:dyDescent="0.2">
      <c r="A40" s="1"/>
      <c r="B40" s="1"/>
      <c r="C40" s="1"/>
    </row>
    <row r="41" spans="1:23" x14ac:dyDescent="0.2">
      <c r="A41" s="52" t="s">
        <v>11</v>
      </c>
      <c r="B41" t="s">
        <v>27</v>
      </c>
    </row>
    <row r="42" spans="1:23" x14ac:dyDescent="0.2">
      <c r="A42" s="52" t="s">
        <v>14</v>
      </c>
      <c r="B42" t="s">
        <v>22</v>
      </c>
    </row>
    <row r="43" spans="1:23" ht="25.5" x14ac:dyDescent="0.2">
      <c r="A43" s="53" t="s">
        <v>30</v>
      </c>
      <c r="B43" t="s">
        <v>46</v>
      </c>
    </row>
    <row r="44" spans="1:23" x14ac:dyDescent="0.2">
      <c r="A44" s="52" t="s">
        <v>10</v>
      </c>
      <c r="B44" t="s">
        <v>21</v>
      </c>
      <c r="H44" s="11"/>
      <c r="I44" s="11"/>
      <c r="J44" s="11"/>
      <c r="K44" s="11"/>
      <c r="L44" s="11"/>
    </row>
    <row r="45" spans="1:23" x14ac:dyDescent="0.2">
      <c r="A45" s="52" t="s">
        <v>19</v>
      </c>
      <c r="B45" t="s">
        <v>48</v>
      </c>
    </row>
    <row r="46" spans="1:23" ht="38.25" customHeight="1" x14ac:dyDescent="0.2">
      <c r="A46" s="53" t="s">
        <v>32</v>
      </c>
      <c r="B46" s="70" t="s">
        <v>45</v>
      </c>
      <c r="C46" s="71"/>
      <c r="D46" s="72"/>
      <c r="E46" s="72"/>
    </row>
    <row r="47" spans="1:23" x14ac:dyDescent="0.2">
      <c r="A47" s="51"/>
    </row>
    <row r="49" spans="1:3" x14ac:dyDescent="0.2">
      <c r="A49" s="22" t="s">
        <v>25</v>
      </c>
      <c r="B49" s="22"/>
      <c r="C49" s="22"/>
    </row>
    <row r="51" spans="1:3" x14ac:dyDescent="0.2">
      <c r="A51" t="s">
        <v>41</v>
      </c>
    </row>
    <row r="52" spans="1:3" x14ac:dyDescent="0.2">
      <c r="A52" t="s">
        <v>28</v>
      </c>
    </row>
    <row r="53" spans="1:3" x14ac:dyDescent="0.2">
      <c r="A53" t="s">
        <v>29</v>
      </c>
    </row>
    <row r="54" spans="1:3" x14ac:dyDescent="0.2">
      <c r="A54" t="s">
        <v>44</v>
      </c>
    </row>
    <row r="55" spans="1:3" x14ac:dyDescent="0.2">
      <c r="A55" t="s">
        <v>39</v>
      </c>
    </row>
  </sheetData>
  <sheetProtection password="C51A" sheet="1" objects="1" scenarios="1" selectLockedCells="1"/>
  <mergeCells count="1">
    <mergeCell ref="B46:E46"/>
  </mergeCells>
  <phoneticPr fontId="1" type="noConversion"/>
  <conditionalFormatting sqref="T10:T32">
    <cfRule type="cellIs" dxfId="28" priority="1" stopIfTrue="1" operator="greaterThan">
      <formula>0</formula>
    </cfRule>
    <cfRule type="cellIs" dxfId="27" priority="2" stopIfTrue="1" operator="equal">
      <formula>0</formula>
    </cfRule>
    <cfRule type="cellIs" dxfId="26" priority="3" stopIfTrue="1" operator="less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AF190-0688-4BA3-B882-20EC0EF7742E}">
  <dimension ref="A3:BG77"/>
  <sheetViews>
    <sheetView topLeftCell="A37" zoomScaleNormal="100" workbookViewId="0">
      <selection activeCell="G45" sqref="G45"/>
    </sheetView>
  </sheetViews>
  <sheetFormatPr baseColWidth="10" defaultRowHeight="12.75" x14ac:dyDescent="0.2"/>
  <cols>
    <col min="1" max="1" width="28" customWidth="1"/>
    <col min="2" max="2" width="11" customWidth="1"/>
    <col min="3" max="3" width="1.140625" style="16" customWidth="1"/>
    <col min="4" max="56" width="4.85546875" customWidth="1"/>
    <col min="57" max="57" width="11.42578125" hidden="1" customWidth="1"/>
    <col min="59" max="59" width="15.42578125" customWidth="1"/>
  </cols>
  <sheetData>
    <row r="3" spans="1:56" ht="23.25" x14ac:dyDescent="0.35">
      <c r="A3" s="5" t="s">
        <v>1</v>
      </c>
      <c r="D3" s="5"/>
      <c r="E3" s="5"/>
      <c r="F3" s="5"/>
      <c r="G3" s="5"/>
    </row>
    <row r="4" spans="1:56" ht="13.5" thickBot="1" x14ac:dyDescent="0.25">
      <c r="A4" s="1" t="s">
        <v>17</v>
      </c>
      <c r="B4" s="1"/>
      <c r="D4" s="1" t="s">
        <v>38</v>
      </c>
    </row>
    <row r="5" spans="1:56" x14ac:dyDescent="0.2">
      <c r="A5" s="27"/>
      <c r="B5" s="1"/>
      <c r="C5" s="18"/>
      <c r="D5" s="28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1"/>
    </row>
    <row r="6" spans="1:56" ht="13.5" thickBot="1" x14ac:dyDescent="0.25">
      <c r="A6" s="56"/>
      <c r="B6" s="1"/>
      <c r="C6" s="18"/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5"/>
    </row>
    <row r="7" spans="1:56" ht="13.5" thickBot="1" x14ac:dyDescent="0.25">
      <c r="A7" s="1"/>
      <c r="B7" s="1"/>
      <c r="C7" s="18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</row>
    <row r="8" spans="1:56" x14ac:dyDescent="0.2">
      <c r="A8" s="27"/>
      <c r="B8" s="1"/>
      <c r="C8" s="18"/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1"/>
    </row>
    <row r="9" spans="1:56" ht="13.5" thickBot="1" x14ac:dyDescent="0.25">
      <c r="A9" s="66"/>
      <c r="B9" s="1"/>
      <c r="C9" s="18"/>
      <c r="D9" s="32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5"/>
    </row>
    <row r="10" spans="1:56" ht="13.5" thickBot="1" x14ac:dyDescent="0.25">
      <c r="A10" s="1"/>
      <c r="B10" s="1"/>
      <c r="C10" s="18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</row>
    <row r="11" spans="1:56" x14ac:dyDescent="0.2">
      <c r="A11" s="27"/>
      <c r="B11" s="1"/>
      <c r="C11" s="18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1"/>
    </row>
    <row r="12" spans="1:56" ht="13.5" thickBot="1" x14ac:dyDescent="0.25">
      <c r="A12" s="62"/>
      <c r="B12" s="1"/>
      <c r="C12" s="18"/>
      <c r="D12" s="32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5"/>
    </row>
    <row r="13" spans="1:56" ht="13.5" thickBot="1" x14ac:dyDescent="0.25">
      <c r="A13" s="1"/>
      <c r="B13" s="1"/>
      <c r="C13" s="18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</row>
    <row r="14" spans="1:56" x14ac:dyDescent="0.2">
      <c r="A14" s="27"/>
      <c r="B14" s="1"/>
      <c r="C14" s="18"/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1"/>
    </row>
    <row r="15" spans="1:56" ht="13.5" thickBot="1" x14ac:dyDescent="0.25">
      <c r="A15" s="63"/>
      <c r="B15" s="1"/>
      <c r="C15" s="18"/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5"/>
    </row>
    <row r="16" spans="1:56" ht="13.5" thickBot="1" x14ac:dyDescent="0.25">
      <c r="A16" s="1"/>
      <c r="B16" s="1"/>
      <c r="C16" s="18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</row>
    <row r="17" spans="1:59" x14ac:dyDescent="0.2">
      <c r="A17" s="27"/>
      <c r="B17" s="1"/>
      <c r="C17" s="18"/>
      <c r="D17" s="28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1"/>
    </row>
    <row r="18" spans="1:59" ht="13.5" thickBot="1" x14ac:dyDescent="0.25">
      <c r="A18" s="64"/>
      <c r="D18" s="32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5"/>
    </row>
    <row r="19" spans="1:59" ht="13.5" thickBot="1" x14ac:dyDescent="0.25"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</row>
    <row r="20" spans="1:59" x14ac:dyDescent="0.2">
      <c r="A20" s="27"/>
      <c r="B20" s="1"/>
      <c r="C20" s="18"/>
      <c r="D20" s="28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1"/>
    </row>
    <row r="21" spans="1:59" ht="13.5" thickBot="1" x14ac:dyDescent="0.25">
      <c r="A21" s="65"/>
      <c r="D21" s="3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5"/>
    </row>
    <row r="22" spans="1:59" x14ac:dyDescent="0.2"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F22" s="1" t="s">
        <v>40</v>
      </c>
      <c r="BG22" s="1" t="s">
        <v>31</v>
      </c>
    </row>
    <row r="23" spans="1:59" x14ac:dyDescent="0.2">
      <c r="D23" s="1">
        <f>SUM(D5:D22)</f>
        <v>0</v>
      </c>
      <c r="E23" s="1">
        <f t="shared" ref="E23:BD23" si="0">SUM(E5:E22)</f>
        <v>0</v>
      </c>
      <c r="F23" s="1">
        <f t="shared" si="0"/>
        <v>0</v>
      </c>
      <c r="G23" s="1">
        <f t="shared" si="0"/>
        <v>0</v>
      </c>
      <c r="H23" s="1">
        <f t="shared" si="0"/>
        <v>0</v>
      </c>
      <c r="I23" s="1">
        <f t="shared" si="0"/>
        <v>0</v>
      </c>
      <c r="J23" s="1">
        <f t="shared" si="0"/>
        <v>0</v>
      </c>
      <c r="K23" s="1">
        <f t="shared" si="0"/>
        <v>0</v>
      </c>
      <c r="L23" s="1">
        <f t="shared" si="0"/>
        <v>0</v>
      </c>
      <c r="M23" s="1">
        <f t="shared" si="0"/>
        <v>0</v>
      </c>
      <c r="N23" s="1">
        <f t="shared" si="0"/>
        <v>0</v>
      </c>
      <c r="O23" s="1">
        <f t="shared" si="0"/>
        <v>0</v>
      </c>
      <c r="P23" s="1">
        <f t="shared" si="0"/>
        <v>0</v>
      </c>
      <c r="Q23" s="1">
        <f t="shared" si="0"/>
        <v>0</v>
      </c>
      <c r="R23" s="1">
        <f t="shared" si="0"/>
        <v>0</v>
      </c>
      <c r="S23" s="1">
        <f t="shared" si="0"/>
        <v>0</v>
      </c>
      <c r="T23" s="1">
        <f t="shared" si="0"/>
        <v>0</v>
      </c>
      <c r="U23" s="1">
        <f t="shared" si="0"/>
        <v>0</v>
      </c>
      <c r="V23" s="1">
        <f t="shared" si="0"/>
        <v>0</v>
      </c>
      <c r="W23" s="1">
        <f t="shared" si="0"/>
        <v>0</v>
      </c>
      <c r="X23" s="1">
        <f t="shared" si="0"/>
        <v>0</v>
      </c>
      <c r="Y23" s="1">
        <f t="shared" si="0"/>
        <v>0</v>
      </c>
      <c r="Z23" s="1">
        <f t="shared" si="0"/>
        <v>0</v>
      </c>
      <c r="AA23" s="1">
        <f t="shared" si="0"/>
        <v>0</v>
      </c>
      <c r="AB23" s="1">
        <f t="shared" si="0"/>
        <v>0</v>
      </c>
      <c r="AC23" s="1">
        <f t="shared" si="0"/>
        <v>0</v>
      </c>
      <c r="AD23" s="1">
        <f t="shared" si="0"/>
        <v>0</v>
      </c>
      <c r="AE23" s="1">
        <f t="shared" si="0"/>
        <v>0</v>
      </c>
      <c r="AF23" s="1">
        <f t="shared" si="0"/>
        <v>0</v>
      </c>
      <c r="AG23" s="1">
        <f t="shared" si="0"/>
        <v>0</v>
      </c>
      <c r="AH23" s="1">
        <f t="shared" si="0"/>
        <v>0</v>
      </c>
      <c r="AI23" s="1">
        <f t="shared" si="0"/>
        <v>0</v>
      </c>
      <c r="AJ23" s="1">
        <f t="shared" si="0"/>
        <v>0</v>
      </c>
      <c r="AK23" s="1">
        <f t="shared" si="0"/>
        <v>0</v>
      </c>
      <c r="AL23" s="1">
        <f t="shared" si="0"/>
        <v>0</v>
      </c>
      <c r="AM23" s="1">
        <f t="shared" si="0"/>
        <v>0</v>
      </c>
      <c r="AN23" s="1">
        <f t="shared" si="0"/>
        <v>0</v>
      </c>
      <c r="AO23" s="1">
        <f t="shared" si="0"/>
        <v>0</v>
      </c>
      <c r="AP23" s="1">
        <f t="shared" si="0"/>
        <v>0</v>
      </c>
      <c r="AQ23" s="1">
        <f t="shared" si="0"/>
        <v>0</v>
      </c>
      <c r="AR23" s="1">
        <f t="shared" si="0"/>
        <v>0</v>
      </c>
      <c r="AS23" s="1">
        <f t="shared" si="0"/>
        <v>0</v>
      </c>
      <c r="AT23" s="1">
        <f t="shared" si="0"/>
        <v>0</v>
      </c>
      <c r="AU23" s="1">
        <f t="shared" si="0"/>
        <v>0</v>
      </c>
      <c r="AV23" s="1">
        <f t="shared" si="0"/>
        <v>0</v>
      </c>
      <c r="AW23" s="1">
        <f t="shared" si="0"/>
        <v>0</v>
      </c>
      <c r="AX23" s="1">
        <f t="shared" si="0"/>
        <v>0</v>
      </c>
      <c r="AY23" s="1">
        <f t="shared" si="0"/>
        <v>0</v>
      </c>
      <c r="AZ23" s="1">
        <f t="shared" si="0"/>
        <v>0</v>
      </c>
      <c r="BA23" s="1">
        <f t="shared" si="0"/>
        <v>0</v>
      </c>
      <c r="BB23" s="1">
        <f t="shared" si="0"/>
        <v>0</v>
      </c>
      <c r="BC23" s="1">
        <f t="shared" si="0"/>
        <v>0</v>
      </c>
      <c r="BD23" s="1">
        <f t="shared" si="0"/>
        <v>0</v>
      </c>
      <c r="BE23" s="1">
        <f>SUM(D23:BD23)</f>
        <v>0</v>
      </c>
      <c r="BF23" s="6">
        <f>BE23/4</f>
        <v>0</v>
      </c>
    </row>
    <row r="24" spans="1:59" x14ac:dyDescent="0.2">
      <c r="A24" s="37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6"/>
    </row>
    <row r="25" spans="1:59" x14ac:dyDescent="0.2">
      <c r="A25" s="69" t="s">
        <v>14</v>
      </c>
      <c r="B25" s="1" t="s">
        <v>20</v>
      </c>
      <c r="C25" s="18"/>
      <c r="D25" s="7">
        <v>0.28125</v>
      </c>
      <c r="E25" s="7">
        <v>0.29166666666666669</v>
      </c>
      <c r="F25" s="7">
        <v>0.30208333333333331</v>
      </c>
      <c r="G25" s="7">
        <v>0.3125</v>
      </c>
      <c r="H25" s="7">
        <v>0.32291666666666669</v>
      </c>
      <c r="I25" s="7">
        <v>0.33333333333333331</v>
      </c>
      <c r="J25" s="7">
        <v>0.34375</v>
      </c>
      <c r="K25" s="7">
        <v>0.35416666666666669</v>
      </c>
      <c r="L25" s="7">
        <v>0.36458333333333331</v>
      </c>
      <c r="M25" s="7">
        <v>0.375</v>
      </c>
      <c r="N25" s="7">
        <v>0.38541666666666669</v>
      </c>
      <c r="O25" s="7">
        <v>0.39583333333333331</v>
      </c>
      <c r="P25" s="7">
        <v>0.40625</v>
      </c>
      <c r="Q25" s="7">
        <v>0.41666666666666669</v>
      </c>
      <c r="R25" s="7">
        <v>0.42708333333333331</v>
      </c>
      <c r="S25" s="7">
        <v>0.4375</v>
      </c>
      <c r="T25" s="7">
        <v>0.44791666666666669</v>
      </c>
      <c r="U25" s="7">
        <v>0.45833333333333331</v>
      </c>
      <c r="V25" s="7">
        <v>0.46875</v>
      </c>
      <c r="W25" s="7">
        <v>0.47916666666666669</v>
      </c>
      <c r="X25" s="7">
        <v>0.48958333333333331</v>
      </c>
      <c r="Y25" s="7">
        <v>0.5</v>
      </c>
      <c r="Z25" s="7">
        <v>0.51041666666666663</v>
      </c>
      <c r="AA25" s="7">
        <v>0.52083333333333337</v>
      </c>
      <c r="AB25" s="7">
        <v>0.53125</v>
      </c>
      <c r="AC25" s="7">
        <v>0.54166666666666663</v>
      </c>
      <c r="AD25" s="7">
        <v>0.55208333333333337</v>
      </c>
      <c r="AE25" s="7">
        <v>0.5625</v>
      </c>
      <c r="AF25" s="7">
        <v>0.57291666666666663</v>
      </c>
      <c r="AG25" s="7">
        <v>0.58333333333333337</v>
      </c>
      <c r="AH25" s="7">
        <v>0.59375</v>
      </c>
      <c r="AI25" s="7">
        <v>0.60416666666666663</v>
      </c>
      <c r="AJ25" s="7">
        <v>0.61458333333333337</v>
      </c>
      <c r="AK25" s="7">
        <v>0.625</v>
      </c>
      <c r="AL25" s="7">
        <v>0.63541666666666663</v>
      </c>
      <c r="AM25" s="7">
        <v>0.64583333333333337</v>
      </c>
      <c r="AN25" s="7">
        <v>0.65625</v>
      </c>
      <c r="AO25" s="7">
        <v>0.66666666666666663</v>
      </c>
      <c r="AP25" s="7">
        <v>0.67708333333333337</v>
      </c>
      <c r="AQ25" s="7">
        <v>0.6875</v>
      </c>
      <c r="AR25" s="7">
        <v>0.69791666666666663</v>
      </c>
      <c r="AS25" s="7">
        <v>0.70833333333333337</v>
      </c>
      <c r="AT25" s="7">
        <v>0.71875</v>
      </c>
      <c r="AU25" s="7">
        <v>0.72916666666666663</v>
      </c>
      <c r="AV25" s="7">
        <v>0.73958333333333337</v>
      </c>
      <c r="AW25" s="7">
        <v>0.75</v>
      </c>
      <c r="AX25" s="7">
        <v>0.76041666666666663</v>
      </c>
      <c r="AY25" s="7">
        <v>0.77083333333333337</v>
      </c>
      <c r="AZ25" s="7">
        <v>0.78125</v>
      </c>
      <c r="BA25" s="7">
        <v>0.79166666666666663</v>
      </c>
      <c r="BB25" s="7">
        <v>0.80208333333333337</v>
      </c>
      <c r="BC25" s="7">
        <v>0.8125</v>
      </c>
      <c r="BD25" s="7">
        <v>0.82291666666666663</v>
      </c>
      <c r="BF25" s="6"/>
    </row>
    <row r="26" spans="1:59" x14ac:dyDescent="0.2">
      <c r="A26" s="9" t="str">
        <f>Wochenarbeitszeiten!A10</f>
        <v>Leitung</v>
      </c>
      <c r="B26" s="9">
        <f>Wochenarbeitszeiten!H10</f>
        <v>0</v>
      </c>
      <c r="C26" s="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>
        <f>SUM(D26:BD26)</f>
        <v>0</v>
      </c>
      <c r="BF26" s="6">
        <f>BE26/4</f>
        <v>0</v>
      </c>
    </row>
    <row r="27" spans="1:59" x14ac:dyDescent="0.2">
      <c r="A27" s="9" t="s">
        <v>37</v>
      </c>
      <c r="B27" s="9"/>
      <c r="C27" s="8"/>
      <c r="D27" s="38"/>
      <c r="E27" s="38"/>
      <c r="F27" s="38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F27" s="6"/>
      <c r="BG27">
        <f>SUM(D27:BF27)/4</f>
        <v>0</v>
      </c>
    </row>
    <row r="28" spans="1:59" x14ac:dyDescent="0.2">
      <c r="A28" s="10" t="str">
        <f>Wochenarbeitszeiten!A11</f>
        <v>stellv. Leitung</v>
      </c>
      <c r="B28" s="10">
        <f>Wochenarbeitszeiten!H11</f>
        <v>0</v>
      </c>
      <c r="C28" s="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>
        <f>SUM(D28:BD28)</f>
        <v>0</v>
      </c>
      <c r="BF28" s="6">
        <f>BE28/4</f>
        <v>0</v>
      </c>
    </row>
    <row r="29" spans="1:59" x14ac:dyDescent="0.2">
      <c r="A29" s="10" t="s">
        <v>37</v>
      </c>
      <c r="B29" s="10"/>
      <c r="C29" s="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F29" s="6"/>
      <c r="BG29">
        <f t="shared" ref="BG29:BG55" si="1">SUM(D29:BF29)/4</f>
        <v>0</v>
      </c>
    </row>
    <row r="30" spans="1:59" x14ac:dyDescent="0.2">
      <c r="A30" s="9" t="str">
        <f>Wochenarbeitszeiten!A12</f>
        <v>Ausbildungsbeauftragte</v>
      </c>
      <c r="B30" s="9">
        <f>Wochenarbeitszeiten!H12</f>
        <v>0</v>
      </c>
      <c r="C30" s="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>
        <f>SUM(D30:BD30)</f>
        <v>0</v>
      </c>
      <c r="BF30" s="6">
        <f>BE30/4</f>
        <v>0</v>
      </c>
    </row>
    <row r="31" spans="1:59" x14ac:dyDescent="0.2">
      <c r="A31" s="9" t="s">
        <v>37</v>
      </c>
      <c r="B31" s="9"/>
      <c r="C31" s="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F31" s="6"/>
      <c r="BG31">
        <f t="shared" si="1"/>
        <v>0</v>
      </c>
    </row>
    <row r="32" spans="1:59" x14ac:dyDescent="0.2">
      <c r="A32" s="10">
        <f>Wochenarbeitszeiten!A13</f>
        <v>0</v>
      </c>
      <c r="B32" s="10">
        <f>Wochenarbeitszeiten!H13</f>
        <v>0</v>
      </c>
      <c r="C32" s="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>
        <f>SUM(D32:BD32)</f>
        <v>0</v>
      </c>
      <c r="BF32" s="6">
        <f>BE32/4</f>
        <v>0</v>
      </c>
    </row>
    <row r="33" spans="1:59" x14ac:dyDescent="0.2">
      <c r="A33" s="10" t="s">
        <v>37</v>
      </c>
      <c r="B33" s="10"/>
      <c r="C33" s="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F33" s="6"/>
      <c r="BG33">
        <f t="shared" si="1"/>
        <v>0</v>
      </c>
    </row>
    <row r="34" spans="1:59" x14ac:dyDescent="0.2">
      <c r="A34" s="9">
        <f>Wochenarbeitszeiten!A14</f>
        <v>0</v>
      </c>
      <c r="B34" s="9">
        <f>Wochenarbeitszeiten!H14</f>
        <v>0</v>
      </c>
      <c r="C34" s="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>
        <f>SUM(D34:BD34)</f>
        <v>0</v>
      </c>
      <c r="BF34" s="6">
        <f>BE34/4</f>
        <v>0</v>
      </c>
    </row>
    <row r="35" spans="1:59" x14ac:dyDescent="0.2">
      <c r="A35" s="9" t="s">
        <v>37</v>
      </c>
      <c r="B35" s="9"/>
      <c r="C35" s="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F35" s="6"/>
      <c r="BG35">
        <f t="shared" si="1"/>
        <v>0</v>
      </c>
    </row>
    <row r="36" spans="1:59" x14ac:dyDescent="0.2">
      <c r="A36" s="10">
        <f>Wochenarbeitszeiten!A15</f>
        <v>0</v>
      </c>
      <c r="B36" s="10">
        <f>Wochenarbeitszeiten!H15</f>
        <v>0</v>
      </c>
      <c r="C36" s="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>
        <f t="shared" ref="BE36:BE46" si="2">SUM(D36:BD36)</f>
        <v>0</v>
      </c>
      <c r="BF36" s="6">
        <f>BE36/4</f>
        <v>0</v>
      </c>
    </row>
    <row r="37" spans="1:59" x14ac:dyDescent="0.2">
      <c r="A37" s="10" t="s">
        <v>37</v>
      </c>
      <c r="B37" s="10"/>
      <c r="C37" s="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F37" s="6"/>
      <c r="BG37">
        <f t="shared" si="1"/>
        <v>0</v>
      </c>
    </row>
    <row r="38" spans="1:59" x14ac:dyDescent="0.2">
      <c r="A38" s="9">
        <f>Wochenarbeitszeiten!A16</f>
        <v>0</v>
      </c>
      <c r="B38" s="9">
        <f>Wochenarbeitszeiten!H16</f>
        <v>0</v>
      </c>
      <c r="C38" s="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>
        <f t="shared" si="2"/>
        <v>0</v>
      </c>
      <c r="BF38" s="6">
        <f>BE38/4</f>
        <v>0</v>
      </c>
    </row>
    <row r="39" spans="1:59" x14ac:dyDescent="0.2">
      <c r="A39" s="9" t="s">
        <v>37</v>
      </c>
      <c r="B39" s="9"/>
      <c r="C39" s="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F39" s="6"/>
      <c r="BG39">
        <f t="shared" si="1"/>
        <v>0</v>
      </c>
    </row>
    <row r="40" spans="1:59" x14ac:dyDescent="0.2">
      <c r="A40" s="10">
        <f>Wochenarbeitszeiten!A17</f>
        <v>0</v>
      </c>
      <c r="B40" s="10">
        <f>Wochenarbeitszeiten!H17</f>
        <v>0</v>
      </c>
      <c r="C40" s="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>
        <f t="shared" si="2"/>
        <v>0</v>
      </c>
      <c r="BF40" s="6">
        <f>BE40/4</f>
        <v>0</v>
      </c>
    </row>
    <row r="41" spans="1:59" x14ac:dyDescent="0.2">
      <c r="A41" s="10" t="s">
        <v>37</v>
      </c>
      <c r="B41" s="10"/>
      <c r="C41" s="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F41" s="6"/>
      <c r="BG41">
        <f t="shared" si="1"/>
        <v>0</v>
      </c>
    </row>
    <row r="42" spans="1:59" x14ac:dyDescent="0.2">
      <c r="A42" s="9">
        <f>Wochenarbeitszeiten!A18</f>
        <v>0</v>
      </c>
      <c r="B42" s="9">
        <f>Wochenarbeitszeiten!H18</f>
        <v>0</v>
      </c>
      <c r="C42" s="8"/>
      <c r="D42" s="38"/>
      <c r="E42" s="38"/>
      <c r="F42" s="38"/>
      <c r="G42" s="38"/>
      <c r="H42" s="38"/>
      <c r="I42" s="38"/>
      <c r="J42" s="39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>
        <f t="shared" si="2"/>
        <v>0</v>
      </c>
      <c r="BF42" s="6">
        <f>BE42/4</f>
        <v>0</v>
      </c>
    </row>
    <row r="43" spans="1:59" x14ac:dyDescent="0.2">
      <c r="A43" s="9" t="s">
        <v>37</v>
      </c>
      <c r="B43" s="9"/>
      <c r="C43" s="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F43" s="6"/>
      <c r="BG43">
        <f t="shared" si="1"/>
        <v>0</v>
      </c>
    </row>
    <row r="44" spans="1:59" x14ac:dyDescent="0.2">
      <c r="A44" s="10">
        <f>Wochenarbeitszeiten!A19</f>
        <v>0</v>
      </c>
      <c r="B44" s="10">
        <f>Wochenarbeitszeiten!H19</f>
        <v>0</v>
      </c>
      <c r="C44" s="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>
        <f t="shared" si="2"/>
        <v>0</v>
      </c>
      <c r="BF44" s="6">
        <f>BE44/4</f>
        <v>0</v>
      </c>
    </row>
    <row r="45" spans="1:59" x14ac:dyDescent="0.2">
      <c r="A45" s="10" t="s">
        <v>37</v>
      </c>
      <c r="B45" s="10"/>
      <c r="C45" s="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F45" s="6"/>
      <c r="BG45">
        <f t="shared" si="1"/>
        <v>0</v>
      </c>
    </row>
    <row r="46" spans="1:59" x14ac:dyDescent="0.2">
      <c r="A46" s="9">
        <f>Wochenarbeitszeiten!A20</f>
        <v>0</v>
      </c>
      <c r="B46" s="9">
        <f>Wochenarbeitszeiten!H20</f>
        <v>0</v>
      </c>
      <c r="C46" s="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>
        <f t="shared" si="2"/>
        <v>0</v>
      </c>
      <c r="BF46" s="6">
        <f>BE46/4</f>
        <v>0</v>
      </c>
    </row>
    <row r="47" spans="1:59" x14ac:dyDescent="0.2">
      <c r="A47" s="9" t="s">
        <v>37</v>
      </c>
      <c r="B47" s="9"/>
      <c r="C47" s="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F47" s="6"/>
      <c r="BG47">
        <f t="shared" si="1"/>
        <v>0</v>
      </c>
    </row>
    <row r="48" spans="1:59" x14ac:dyDescent="0.2">
      <c r="A48" s="10">
        <f>Wochenarbeitszeiten!A21</f>
        <v>0</v>
      </c>
      <c r="B48" s="10">
        <f>Wochenarbeitszeiten!H21</f>
        <v>0</v>
      </c>
      <c r="C48" s="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>
        <f>SUM(D48:BD48)</f>
        <v>0</v>
      </c>
      <c r="BF48" s="6">
        <f>BE48/4</f>
        <v>0</v>
      </c>
    </row>
    <row r="49" spans="1:59" x14ac:dyDescent="0.2">
      <c r="A49" s="10" t="s">
        <v>37</v>
      </c>
      <c r="B49" s="10"/>
      <c r="C49" s="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F49" s="6"/>
      <c r="BG49">
        <f t="shared" si="1"/>
        <v>0</v>
      </c>
    </row>
    <row r="50" spans="1:59" x14ac:dyDescent="0.2">
      <c r="A50" s="9">
        <f>Wochenarbeitszeiten!A22</f>
        <v>0</v>
      </c>
      <c r="B50" s="9">
        <f>Wochenarbeitszeiten!H22</f>
        <v>0</v>
      </c>
      <c r="C50" s="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>
        <f>SUM(D50:BD50)</f>
        <v>0</v>
      </c>
      <c r="BF50" s="6">
        <f>BE50/4</f>
        <v>0</v>
      </c>
    </row>
    <row r="51" spans="1:59" x14ac:dyDescent="0.2">
      <c r="A51" s="9" t="s">
        <v>37</v>
      </c>
      <c r="B51" s="9"/>
      <c r="C51" s="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F51" s="6"/>
      <c r="BG51">
        <f t="shared" si="1"/>
        <v>0</v>
      </c>
    </row>
    <row r="52" spans="1:59" x14ac:dyDescent="0.2">
      <c r="A52" s="10">
        <f>Wochenarbeitszeiten!A23</f>
        <v>0</v>
      </c>
      <c r="B52" s="10">
        <f>Wochenarbeitszeiten!H23</f>
        <v>0</v>
      </c>
      <c r="C52" s="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>
        <f>SUM(D52:BD52)</f>
        <v>0</v>
      </c>
      <c r="BF52" s="6">
        <f>BE52/4</f>
        <v>0</v>
      </c>
    </row>
    <row r="53" spans="1:59" x14ac:dyDescent="0.2">
      <c r="A53" s="10" t="s">
        <v>37</v>
      </c>
      <c r="B53" s="10"/>
      <c r="C53" s="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F53" s="6"/>
      <c r="BG53">
        <f t="shared" si="1"/>
        <v>0</v>
      </c>
    </row>
    <row r="54" spans="1:59" x14ac:dyDescent="0.2">
      <c r="A54" s="9">
        <f>Wochenarbeitszeiten!A24</f>
        <v>0</v>
      </c>
      <c r="B54" s="9">
        <f>Wochenarbeitszeiten!H24</f>
        <v>0</v>
      </c>
      <c r="C54" s="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>
        <f>SUM(D54:BD54)</f>
        <v>0</v>
      </c>
      <c r="BF54" s="6">
        <f>BE54/4</f>
        <v>0</v>
      </c>
    </row>
    <row r="55" spans="1:59" x14ac:dyDescent="0.2">
      <c r="A55" s="9" t="s">
        <v>37</v>
      </c>
      <c r="B55" s="9"/>
      <c r="C55" s="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F55" s="6"/>
      <c r="BG55">
        <f t="shared" si="1"/>
        <v>0</v>
      </c>
    </row>
    <row r="56" spans="1:59" x14ac:dyDescent="0.2">
      <c r="A56" s="10">
        <f>Wochenarbeitszeiten!A25</f>
        <v>0</v>
      </c>
      <c r="B56" s="10">
        <f>Wochenarbeitszeiten!H25</f>
        <v>0</v>
      </c>
      <c r="C56" s="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>
        <f>SUM(D56:BD56)</f>
        <v>0</v>
      </c>
      <c r="BF56" s="6">
        <f>BE56/4</f>
        <v>0</v>
      </c>
    </row>
    <row r="57" spans="1:59" x14ac:dyDescent="0.2">
      <c r="A57" s="10" t="s">
        <v>37</v>
      </c>
      <c r="B57" s="10"/>
      <c r="C57" s="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F57" s="6"/>
      <c r="BG57">
        <f>SUM(D57:BF57)/4</f>
        <v>0</v>
      </c>
    </row>
    <row r="58" spans="1:59" x14ac:dyDescent="0.2">
      <c r="A58" s="9">
        <f>Wochenarbeitszeiten!A26</f>
        <v>0</v>
      </c>
      <c r="B58" s="9">
        <f>Wochenarbeitszeiten!H26</f>
        <v>0</v>
      </c>
      <c r="C58" s="8"/>
      <c r="D58" s="38"/>
      <c r="E58" s="38"/>
      <c r="F58" s="38"/>
      <c r="G58" s="38"/>
      <c r="H58" s="38"/>
      <c r="I58" s="38"/>
      <c r="J58" s="39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>
        <f>SUM(D58:BD58)</f>
        <v>0</v>
      </c>
      <c r="BF58" s="6">
        <f>BE58/4</f>
        <v>0</v>
      </c>
    </row>
    <row r="59" spans="1:59" x14ac:dyDescent="0.2">
      <c r="A59" s="9" t="s">
        <v>37</v>
      </c>
      <c r="B59" s="9"/>
      <c r="C59" s="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F59" s="6"/>
      <c r="BG59">
        <f>SUM(D59:BF59)/4</f>
        <v>0</v>
      </c>
    </row>
    <row r="60" spans="1:59" x14ac:dyDescent="0.2">
      <c r="A60" s="10">
        <f>Wochenarbeitszeiten!A27</f>
        <v>0</v>
      </c>
      <c r="B60" s="10">
        <f>Wochenarbeitszeiten!H27</f>
        <v>0</v>
      </c>
      <c r="C60" s="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>
        <f>SUM(D60:BD60)</f>
        <v>0</v>
      </c>
      <c r="BF60" s="6">
        <f>BE60/4</f>
        <v>0</v>
      </c>
    </row>
    <row r="61" spans="1:59" x14ac:dyDescent="0.2">
      <c r="A61" s="10" t="s">
        <v>37</v>
      </c>
      <c r="B61" s="10"/>
      <c r="C61" s="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F61" s="6"/>
      <c r="BG61">
        <f>SUM(D61:BF61)/4</f>
        <v>0</v>
      </c>
    </row>
    <row r="62" spans="1:59" x14ac:dyDescent="0.2">
      <c r="A62" s="9">
        <f>Wochenarbeitszeiten!A28</f>
        <v>0</v>
      </c>
      <c r="B62" s="9">
        <f>Wochenarbeitszeiten!H28</f>
        <v>0</v>
      </c>
      <c r="C62" s="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>
        <f>SUM(D62:BD62)</f>
        <v>0</v>
      </c>
      <c r="BF62" s="6">
        <f>BE62/4</f>
        <v>0</v>
      </c>
    </row>
    <row r="63" spans="1:59" x14ac:dyDescent="0.2">
      <c r="A63" s="9" t="s">
        <v>37</v>
      </c>
      <c r="B63" s="9"/>
      <c r="C63" s="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F63" s="6"/>
      <c r="BG63">
        <f>SUM(D63:BF63)/4</f>
        <v>0</v>
      </c>
    </row>
    <row r="64" spans="1:59" x14ac:dyDescent="0.2">
      <c r="A64" s="10">
        <f>Wochenarbeitszeiten!A29</f>
        <v>0</v>
      </c>
      <c r="B64" s="10">
        <f>Wochenarbeitszeiten!H29</f>
        <v>0</v>
      </c>
      <c r="C64" s="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>
        <f>SUM(D64:BD64)</f>
        <v>0</v>
      </c>
      <c r="BF64" s="6">
        <f>BE64/4</f>
        <v>0</v>
      </c>
    </row>
    <row r="65" spans="1:59" x14ac:dyDescent="0.2">
      <c r="A65" s="10" t="s">
        <v>37</v>
      </c>
      <c r="B65" s="10"/>
      <c r="C65" s="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F65" s="6"/>
      <c r="BG65">
        <f>SUM(D65:BF65)/4</f>
        <v>0</v>
      </c>
    </row>
    <row r="66" spans="1:59" x14ac:dyDescent="0.2">
      <c r="A66" s="9">
        <f>Wochenarbeitszeiten!A30</f>
        <v>0</v>
      </c>
      <c r="B66" s="9">
        <f>Wochenarbeitszeiten!H30</f>
        <v>0</v>
      </c>
      <c r="C66" s="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>
        <f>SUM(D66:BD66)</f>
        <v>0</v>
      </c>
      <c r="BF66" s="6">
        <f>BE66/4</f>
        <v>0</v>
      </c>
    </row>
    <row r="67" spans="1:59" x14ac:dyDescent="0.2">
      <c r="A67" s="9" t="s">
        <v>37</v>
      </c>
      <c r="B67" s="9"/>
      <c r="C67" s="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F67" s="6"/>
      <c r="BG67">
        <f>SUM(D67:BF67)/4</f>
        <v>0</v>
      </c>
    </row>
    <row r="68" spans="1:59" x14ac:dyDescent="0.2">
      <c r="A68" s="10">
        <f>Wochenarbeitszeiten!A31</f>
        <v>0</v>
      </c>
      <c r="B68" s="10">
        <f>Wochenarbeitszeiten!H31</f>
        <v>0</v>
      </c>
      <c r="C68" s="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>
        <f>SUM(D68:BD68)</f>
        <v>0</v>
      </c>
      <c r="BF68" s="6">
        <f>BE68/4</f>
        <v>0</v>
      </c>
    </row>
    <row r="69" spans="1:59" x14ac:dyDescent="0.2">
      <c r="A69" s="10" t="s">
        <v>37</v>
      </c>
      <c r="B69" s="10"/>
      <c r="C69" s="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F69" s="6"/>
      <c r="BG69">
        <f>SUM(D69:BF69)/4</f>
        <v>0</v>
      </c>
    </row>
    <row r="70" spans="1:59" x14ac:dyDescent="0.2">
      <c r="A70" s="9">
        <f>Wochenarbeitszeiten!A32</f>
        <v>0</v>
      </c>
      <c r="B70" s="9">
        <f>Wochenarbeitszeiten!H32</f>
        <v>0</v>
      </c>
      <c r="C70" s="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>
        <f>SUM(D70:BD70)</f>
        <v>0</v>
      </c>
      <c r="BF70" s="6">
        <f>BE70/4</f>
        <v>0</v>
      </c>
    </row>
    <row r="71" spans="1:59" x14ac:dyDescent="0.2">
      <c r="A71" s="9" t="s">
        <v>37</v>
      </c>
      <c r="B71" s="9"/>
      <c r="C71" s="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F71" s="6"/>
      <c r="BG71">
        <f>SUM(D71:BF71)/4</f>
        <v>0</v>
      </c>
    </row>
    <row r="72" spans="1:59" x14ac:dyDescent="0.2">
      <c r="A72" s="12"/>
      <c r="B72" s="12"/>
      <c r="C72" s="12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F72" s="6"/>
    </row>
    <row r="73" spans="1:59" x14ac:dyDescent="0.2">
      <c r="D73" s="11">
        <f>D26+D28+D30+D32+D34+D36+D38+D40+D42+D44+D46+D48+D50+D52+D54+D56+D58+D60+D62+D64+D66+D68+D70</f>
        <v>0</v>
      </c>
      <c r="E73" s="11">
        <f t="shared" ref="E73:BF73" si="3">E26+E28+E30+E32+E34+E36+E38+E40+E42+E44+E46+E48+E50+E52+E54+E56+E58+E60+E62+E64+E66+E68+E70</f>
        <v>0</v>
      </c>
      <c r="F73" s="11">
        <f t="shared" si="3"/>
        <v>0</v>
      </c>
      <c r="G73" s="11">
        <f t="shared" si="3"/>
        <v>0</v>
      </c>
      <c r="H73" s="11">
        <f t="shared" si="3"/>
        <v>0</v>
      </c>
      <c r="I73" s="11">
        <f t="shared" si="3"/>
        <v>0</v>
      </c>
      <c r="J73" s="11">
        <f t="shared" si="3"/>
        <v>0</v>
      </c>
      <c r="K73" s="11">
        <f t="shared" si="3"/>
        <v>0</v>
      </c>
      <c r="L73" s="11">
        <f t="shared" si="3"/>
        <v>0</v>
      </c>
      <c r="M73" s="11">
        <f t="shared" si="3"/>
        <v>0</v>
      </c>
      <c r="N73" s="11">
        <f t="shared" si="3"/>
        <v>0</v>
      </c>
      <c r="O73" s="11">
        <f t="shared" si="3"/>
        <v>0</v>
      </c>
      <c r="P73" s="11">
        <f t="shared" si="3"/>
        <v>0</v>
      </c>
      <c r="Q73" s="11">
        <f t="shared" si="3"/>
        <v>0</v>
      </c>
      <c r="R73" s="11">
        <f t="shared" si="3"/>
        <v>0</v>
      </c>
      <c r="S73" s="11">
        <f t="shared" si="3"/>
        <v>0</v>
      </c>
      <c r="T73" s="11">
        <f t="shared" si="3"/>
        <v>0</v>
      </c>
      <c r="U73" s="11">
        <f t="shared" si="3"/>
        <v>0</v>
      </c>
      <c r="V73" s="11">
        <f t="shared" si="3"/>
        <v>0</v>
      </c>
      <c r="W73" s="11">
        <f t="shared" si="3"/>
        <v>0</v>
      </c>
      <c r="X73" s="11">
        <f t="shared" si="3"/>
        <v>0</v>
      </c>
      <c r="Y73" s="11">
        <f t="shared" si="3"/>
        <v>0</v>
      </c>
      <c r="Z73" s="11">
        <f t="shared" si="3"/>
        <v>0</v>
      </c>
      <c r="AA73" s="11">
        <f t="shared" si="3"/>
        <v>0</v>
      </c>
      <c r="AB73" s="11">
        <f t="shared" si="3"/>
        <v>0</v>
      </c>
      <c r="AC73" s="11">
        <f t="shared" si="3"/>
        <v>0</v>
      </c>
      <c r="AD73" s="11">
        <f t="shared" si="3"/>
        <v>0</v>
      </c>
      <c r="AE73" s="11">
        <f t="shared" si="3"/>
        <v>0</v>
      </c>
      <c r="AF73" s="11">
        <f t="shared" si="3"/>
        <v>0</v>
      </c>
      <c r="AG73" s="11">
        <f t="shared" si="3"/>
        <v>0</v>
      </c>
      <c r="AH73" s="11">
        <f t="shared" si="3"/>
        <v>0</v>
      </c>
      <c r="AI73" s="11">
        <f t="shared" si="3"/>
        <v>0</v>
      </c>
      <c r="AJ73" s="11">
        <f t="shared" si="3"/>
        <v>0</v>
      </c>
      <c r="AK73" s="11">
        <f t="shared" si="3"/>
        <v>0</v>
      </c>
      <c r="AL73" s="11">
        <f t="shared" si="3"/>
        <v>0</v>
      </c>
      <c r="AM73" s="11">
        <f t="shared" si="3"/>
        <v>0</v>
      </c>
      <c r="AN73" s="11">
        <f t="shared" si="3"/>
        <v>0</v>
      </c>
      <c r="AO73" s="11">
        <f t="shared" si="3"/>
        <v>0</v>
      </c>
      <c r="AP73" s="11">
        <f t="shared" si="3"/>
        <v>0</v>
      </c>
      <c r="AQ73" s="11">
        <f t="shared" si="3"/>
        <v>0</v>
      </c>
      <c r="AR73" s="11">
        <f t="shared" si="3"/>
        <v>0</v>
      </c>
      <c r="AS73" s="11">
        <f t="shared" si="3"/>
        <v>0</v>
      </c>
      <c r="AT73" s="11">
        <f t="shared" si="3"/>
        <v>0</v>
      </c>
      <c r="AU73" s="11">
        <f t="shared" si="3"/>
        <v>0</v>
      </c>
      <c r="AV73" s="11">
        <f t="shared" si="3"/>
        <v>0</v>
      </c>
      <c r="AW73" s="11">
        <f t="shared" si="3"/>
        <v>0</v>
      </c>
      <c r="AX73" s="11">
        <f t="shared" si="3"/>
        <v>0</v>
      </c>
      <c r="AY73" s="11">
        <f t="shared" si="3"/>
        <v>0</v>
      </c>
      <c r="AZ73" s="11">
        <f t="shared" si="3"/>
        <v>0</v>
      </c>
      <c r="BA73" s="11">
        <f t="shared" si="3"/>
        <v>0</v>
      </c>
      <c r="BB73" s="11">
        <f t="shared" si="3"/>
        <v>0</v>
      </c>
      <c r="BC73" s="11">
        <f t="shared" si="3"/>
        <v>0</v>
      </c>
      <c r="BD73" s="11">
        <f t="shared" si="3"/>
        <v>0</v>
      </c>
      <c r="BE73" s="11">
        <f t="shared" si="3"/>
        <v>0</v>
      </c>
      <c r="BF73" s="11">
        <f t="shared" si="3"/>
        <v>0</v>
      </c>
      <c r="BG73">
        <f>SUM(BG26:BG72)</f>
        <v>0</v>
      </c>
    </row>
    <row r="74" spans="1:59" x14ac:dyDescent="0.2"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</row>
    <row r="75" spans="1:59" x14ac:dyDescent="0.2">
      <c r="A75" s="15" t="s">
        <v>15</v>
      </c>
      <c r="B75" s="15"/>
      <c r="C75" s="19"/>
      <c r="D75" s="11">
        <f t="shared" ref="D75:AI75" si="4">D73-D23</f>
        <v>0</v>
      </c>
      <c r="E75" s="11">
        <f t="shared" si="4"/>
        <v>0</v>
      </c>
      <c r="F75" s="11">
        <f t="shared" si="4"/>
        <v>0</v>
      </c>
      <c r="G75" s="11">
        <f t="shared" si="4"/>
        <v>0</v>
      </c>
      <c r="H75" s="11">
        <f t="shared" si="4"/>
        <v>0</v>
      </c>
      <c r="I75" s="11">
        <f t="shared" si="4"/>
        <v>0</v>
      </c>
      <c r="J75" s="11">
        <f t="shared" si="4"/>
        <v>0</v>
      </c>
      <c r="K75" s="11">
        <f t="shared" si="4"/>
        <v>0</v>
      </c>
      <c r="L75" s="11">
        <f t="shared" si="4"/>
        <v>0</v>
      </c>
      <c r="M75" s="12">
        <f t="shared" si="4"/>
        <v>0</v>
      </c>
      <c r="N75" s="11">
        <f t="shared" si="4"/>
        <v>0</v>
      </c>
      <c r="O75" s="11">
        <f t="shared" si="4"/>
        <v>0</v>
      </c>
      <c r="P75" s="11">
        <f t="shared" si="4"/>
        <v>0</v>
      </c>
      <c r="Q75" s="11">
        <f t="shared" si="4"/>
        <v>0</v>
      </c>
      <c r="R75" s="11">
        <f t="shared" si="4"/>
        <v>0</v>
      </c>
      <c r="S75" s="11">
        <f t="shared" si="4"/>
        <v>0</v>
      </c>
      <c r="T75" s="11">
        <f t="shared" si="4"/>
        <v>0</v>
      </c>
      <c r="U75" s="11">
        <f t="shared" si="4"/>
        <v>0</v>
      </c>
      <c r="V75" s="11">
        <f t="shared" si="4"/>
        <v>0</v>
      </c>
      <c r="W75" s="11">
        <f t="shared" si="4"/>
        <v>0</v>
      </c>
      <c r="X75" s="11">
        <f t="shared" si="4"/>
        <v>0</v>
      </c>
      <c r="Y75" s="11">
        <f t="shared" si="4"/>
        <v>0</v>
      </c>
      <c r="Z75" s="11">
        <f t="shared" si="4"/>
        <v>0</v>
      </c>
      <c r="AA75" s="11">
        <f t="shared" si="4"/>
        <v>0</v>
      </c>
      <c r="AB75" s="11">
        <f t="shared" si="4"/>
        <v>0</v>
      </c>
      <c r="AC75" s="11">
        <f t="shared" si="4"/>
        <v>0</v>
      </c>
      <c r="AD75" s="11">
        <f t="shared" si="4"/>
        <v>0</v>
      </c>
      <c r="AE75" s="11">
        <f t="shared" si="4"/>
        <v>0</v>
      </c>
      <c r="AF75" s="11">
        <f t="shared" si="4"/>
        <v>0</v>
      </c>
      <c r="AG75" s="11">
        <f t="shared" si="4"/>
        <v>0</v>
      </c>
      <c r="AH75" s="11">
        <f t="shared" si="4"/>
        <v>0</v>
      </c>
      <c r="AI75" s="11">
        <f t="shared" si="4"/>
        <v>0</v>
      </c>
      <c r="AJ75" s="11">
        <f t="shared" ref="AJ75:BD75" si="5">AJ73-AJ23</f>
        <v>0</v>
      </c>
      <c r="AK75" s="11">
        <f t="shared" si="5"/>
        <v>0</v>
      </c>
      <c r="AL75" s="11">
        <f t="shared" si="5"/>
        <v>0</v>
      </c>
      <c r="AM75" s="11">
        <f t="shared" si="5"/>
        <v>0</v>
      </c>
      <c r="AN75" s="11">
        <f t="shared" si="5"/>
        <v>0</v>
      </c>
      <c r="AO75" s="11">
        <f t="shared" si="5"/>
        <v>0</v>
      </c>
      <c r="AP75" s="11">
        <f t="shared" si="5"/>
        <v>0</v>
      </c>
      <c r="AQ75" s="11">
        <f t="shared" si="5"/>
        <v>0</v>
      </c>
      <c r="AR75" s="11">
        <f t="shared" si="5"/>
        <v>0</v>
      </c>
      <c r="AS75" s="11">
        <f t="shared" si="5"/>
        <v>0</v>
      </c>
      <c r="AT75" s="11">
        <f t="shared" si="5"/>
        <v>0</v>
      </c>
      <c r="AU75" s="11">
        <f t="shared" si="5"/>
        <v>0</v>
      </c>
      <c r="AV75" s="11">
        <f t="shared" si="5"/>
        <v>0</v>
      </c>
      <c r="AW75" s="11">
        <f t="shared" si="5"/>
        <v>0</v>
      </c>
      <c r="AX75" s="11">
        <f t="shared" si="5"/>
        <v>0</v>
      </c>
      <c r="AY75" s="11">
        <f t="shared" si="5"/>
        <v>0</v>
      </c>
      <c r="AZ75" s="11">
        <f t="shared" si="5"/>
        <v>0</v>
      </c>
      <c r="BA75" s="11">
        <f t="shared" si="5"/>
        <v>0</v>
      </c>
      <c r="BB75" s="11">
        <f t="shared" si="5"/>
        <v>0</v>
      </c>
      <c r="BC75" s="11">
        <f t="shared" si="5"/>
        <v>0</v>
      </c>
      <c r="BD75" s="11">
        <f t="shared" si="5"/>
        <v>0</v>
      </c>
      <c r="BE75" s="12">
        <f>SUM(D75:BD75)</f>
        <v>0</v>
      </c>
    </row>
    <row r="76" spans="1:59" x14ac:dyDescent="0.2"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</row>
    <row r="77" spans="1:59" x14ac:dyDescent="0.2"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</row>
  </sheetData>
  <sheetProtection password="C51A" sheet="1" objects="1" scenarios="1" formatCells="0" selectLockedCells="1"/>
  <phoneticPr fontId="1" type="noConversion"/>
  <conditionalFormatting sqref="D75:BD75">
    <cfRule type="cellIs" dxfId="25" priority="1" stopIfTrue="1" operator="greaterThan">
      <formula>0</formula>
    </cfRule>
    <cfRule type="cellIs" dxfId="24" priority="2" stopIfTrue="1" operator="lessThan">
      <formula>0</formula>
    </cfRule>
  </conditionalFormatting>
  <conditionalFormatting sqref="D27:BD27 D29:BD29 D31:BD31 D33:BE33 D35:BD35 D37:BD37 D39:BD39 D41:BD41 D43:BD43 D45:BD45 D47:BD47 D49:BD49 D51:BD51 D53:BD53 D55:BD55 D57:BD57 D59:BD59 D61:BD61 D63:BD63 D65:BD65 D67:BD67 D69:BD69 D71:BD71">
    <cfRule type="cellIs" dxfId="23" priority="3" stopIfTrue="1" operator="equal">
      <formula>1</formula>
    </cfRule>
  </conditionalFormatting>
  <conditionalFormatting sqref="D26:BD26 D30:BD30 D34:BD34 D38:BD38 D42:BD42 D54:BD54 D50:BD50 D46:BD46 D58:BD58 D70:BD70 D66:BD66 D62:BD62">
    <cfRule type="cellIs" dxfId="22" priority="4" stopIfTrue="1" operator="equal">
      <formula>1</formula>
    </cfRule>
  </conditionalFormatting>
  <conditionalFormatting sqref="D28:BD28 D32:BD32 D36:BD36 D40:BD40 D44:BD44 D52:BD52 D48:BD48 D56:BD56 D60:BD60 D68:BD68 D64:BD64">
    <cfRule type="cellIs" dxfId="21" priority="5" stopIfTrue="1" operator="equal">
      <formula>1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29B24-6A2A-4F38-87E9-09728D0F4F13}">
  <dimension ref="A3:BG75"/>
  <sheetViews>
    <sheetView topLeftCell="A43" workbookViewId="0">
      <selection activeCell="J29" sqref="J29"/>
    </sheetView>
  </sheetViews>
  <sheetFormatPr baseColWidth="10" defaultRowHeight="12.75" x14ac:dyDescent="0.2"/>
  <cols>
    <col min="1" max="1" width="28" customWidth="1"/>
    <col min="2" max="2" width="11" customWidth="1"/>
    <col min="3" max="3" width="1.140625" style="16" customWidth="1"/>
    <col min="4" max="56" width="4.85546875" customWidth="1"/>
    <col min="57" max="57" width="11.42578125" hidden="1" customWidth="1"/>
    <col min="59" max="59" width="15.42578125" customWidth="1"/>
  </cols>
  <sheetData>
    <row r="3" spans="1:56" ht="23.25" x14ac:dyDescent="0.35">
      <c r="A3" s="5" t="s">
        <v>2</v>
      </c>
      <c r="D3" s="5"/>
      <c r="E3" s="5"/>
      <c r="F3" s="5"/>
      <c r="G3" s="5"/>
    </row>
    <row r="4" spans="1:56" ht="13.5" thickBot="1" x14ac:dyDescent="0.25">
      <c r="A4" s="1" t="s">
        <v>17</v>
      </c>
      <c r="B4" s="1"/>
      <c r="D4" s="1" t="s">
        <v>38</v>
      </c>
    </row>
    <row r="5" spans="1:56" x14ac:dyDescent="0.2">
      <c r="A5" s="20">
        <f>Montag!A5</f>
        <v>0</v>
      </c>
      <c r="B5" s="1"/>
      <c r="C5" s="18"/>
      <c r="D5" s="28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1"/>
    </row>
    <row r="6" spans="1:56" ht="13.5" thickBot="1" x14ac:dyDescent="0.25">
      <c r="A6" s="56"/>
      <c r="B6" s="1"/>
      <c r="C6" s="18"/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5"/>
    </row>
    <row r="7" spans="1:56" ht="13.5" thickBot="1" x14ac:dyDescent="0.25">
      <c r="A7" s="1"/>
      <c r="B7" s="1"/>
      <c r="C7" s="18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</row>
    <row r="8" spans="1:56" x14ac:dyDescent="0.2">
      <c r="A8" s="20">
        <f>Montag!A8</f>
        <v>0</v>
      </c>
      <c r="B8" s="1"/>
      <c r="C8" s="18"/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1"/>
    </row>
    <row r="9" spans="1:56" ht="13.5" thickBot="1" x14ac:dyDescent="0.25">
      <c r="A9" s="57"/>
      <c r="B9" s="1"/>
      <c r="C9" s="18"/>
      <c r="D9" s="32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5"/>
    </row>
    <row r="10" spans="1:56" ht="13.5" thickBot="1" x14ac:dyDescent="0.25">
      <c r="A10" s="1"/>
      <c r="B10" s="1"/>
      <c r="C10" s="18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</row>
    <row r="11" spans="1:56" x14ac:dyDescent="0.2">
      <c r="A11" s="20">
        <f>Montag!A11</f>
        <v>0</v>
      </c>
      <c r="B11" s="1"/>
      <c r="C11" s="18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1"/>
    </row>
    <row r="12" spans="1:56" ht="13.5" thickBot="1" x14ac:dyDescent="0.25">
      <c r="A12" s="58"/>
      <c r="B12" s="1"/>
      <c r="C12" s="18"/>
      <c r="D12" s="32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5"/>
    </row>
    <row r="13" spans="1:56" ht="13.5" thickBot="1" x14ac:dyDescent="0.25">
      <c r="A13" s="1"/>
      <c r="B13" s="1"/>
      <c r="C13" s="18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</row>
    <row r="14" spans="1:56" x14ac:dyDescent="0.2">
      <c r="A14" s="20">
        <f>Montag!A14</f>
        <v>0</v>
      </c>
      <c r="B14" s="1"/>
      <c r="C14" s="18"/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1"/>
    </row>
    <row r="15" spans="1:56" ht="13.5" thickBot="1" x14ac:dyDescent="0.25">
      <c r="A15" s="59"/>
      <c r="B15" s="1"/>
      <c r="C15" s="18"/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5"/>
    </row>
    <row r="16" spans="1:56" ht="13.5" thickBot="1" x14ac:dyDescent="0.25">
      <c r="A16" s="1"/>
      <c r="B16" s="1"/>
      <c r="C16" s="18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</row>
    <row r="17" spans="1:59" x14ac:dyDescent="0.2">
      <c r="A17" s="20">
        <f>Montag!A17</f>
        <v>0</v>
      </c>
      <c r="B17" s="1"/>
      <c r="C17" s="18"/>
      <c r="D17" s="28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1"/>
    </row>
    <row r="18" spans="1:59" ht="13.5" thickBot="1" x14ac:dyDescent="0.25">
      <c r="A18" s="60"/>
      <c r="D18" s="32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5"/>
    </row>
    <row r="19" spans="1:59" ht="13.5" thickBot="1" x14ac:dyDescent="0.25"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</row>
    <row r="20" spans="1:59" x14ac:dyDescent="0.2">
      <c r="A20" s="20">
        <f>Montag!A20</f>
        <v>0</v>
      </c>
      <c r="B20" s="1"/>
      <c r="C20" s="18"/>
      <c r="D20" s="28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1"/>
    </row>
    <row r="21" spans="1:59" ht="13.5" thickBot="1" x14ac:dyDescent="0.25">
      <c r="A21" s="61"/>
      <c r="D21" s="3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5"/>
    </row>
    <row r="22" spans="1:59" x14ac:dyDescent="0.2"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F22" s="1" t="s">
        <v>40</v>
      </c>
      <c r="BG22" s="1" t="s">
        <v>31</v>
      </c>
    </row>
    <row r="23" spans="1:59" x14ac:dyDescent="0.2">
      <c r="D23" s="1">
        <f>SUM(D5:D22)</f>
        <v>0</v>
      </c>
      <c r="E23" s="1">
        <f t="shared" ref="E23:BD23" si="0">SUM(E5:E22)</f>
        <v>0</v>
      </c>
      <c r="F23" s="1">
        <f t="shared" si="0"/>
        <v>0</v>
      </c>
      <c r="G23" s="1">
        <f t="shared" si="0"/>
        <v>0</v>
      </c>
      <c r="H23" s="1">
        <f t="shared" si="0"/>
        <v>0</v>
      </c>
      <c r="I23" s="1">
        <f t="shared" si="0"/>
        <v>0</v>
      </c>
      <c r="J23" s="1">
        <f t="shared" si="0"/>
        <v>0</v>
      </c>
      <c r="K23" s="1">
        <f t="shared" si="0"/>
        <v>0</v>
      </c>
      <c r="L23" s="1">
        <f t="shared" si="0"/>
        <v>0</v>
      </c>
      <c r="M23" s="1">
        <f t="shared" si="0"/>
        <v>0</v>
      </c>
      <c r="N23" s="1">
        <f t="shared" si="0"/>
        <v>0</v>
      </c>
      <c r="O23" s="1">
        <f t="shared" si="0"/>
        <v>0</v>
      </c>
      <c r="P23" s="1">
        <f t="shared" si="0"/>
        <v>0</v>
      </c>
      <c r="Q23" s="1">
        <f t="shared" si="0"/>
        <v>0</v>
      </c>
      <c r="R23" s="1">
        <f t="shared" si="0"/>
        <v>0</v>
      </c>
      <c r="S23" s="1">
        <f t="shared" si="0"/>
        <v>0</v>
      </c>
      <c r="T23" s="1">
        <f t="shared" si="0"/>
        <v>0</v>
      </c>
      <c r="U23" s="1">
        <f t="shared" si="0"/>
        <v>0</v>
      </c>
      <c r="V23" s="1">
        <f t="shared" si="0"/>
        <v>0</v>
      </c>
      <c r="W23" s="1">
        <f t="shared" si="0"/>
        <v>0</v>
      </c>
      <c r="X23" s="1">
        <f t="shared" si="0"/>
        <v>0</v>
      </c>
      <c r="Y23" s="1">
        <f t="shared" si="0"/>
        <v>0</v>
      </c>
      <c r="Z23" s="1">
        <f t="shared" si="0"/>
        <v>0</v>
      </c>
      <c r="AA23" s="1">
        <f t="shared" si="0"/>
        <v>0</v>
      </c>
      <c r="AB23" s="1">
        <f t="shared" si="0"/>
        <v>0</v>
      </c>
      <c r="AC23" s="1">
        <f t="shared" si="0"/>
        <v>0</v>
      </c>
      <c r="AD23" s="1">
        <f t="shared" si="0"/>
        <v>0</v>
      </c>
      <c r="AE23" s="1">
        <f t="shared" si="0"/>
        <v>0</v>
      </c>
      <c r="AF23" s="1">
        <f t="shared" si="0"/>
        <v>0</v>
      </c>
      <c r="AG23" s="1">
        <f t="shared" si="0"/>
        <v>0</v>
      </c>
      <c r="AH23" s="1">
        <f t="shared" si="0"/>
        <v>0</v>
      </c>
      <c r="AI23" s="1">
        <f t="shared" si="0"/>
        <v>0</v>
      </c>
      <c r="AJ23" s="1">
        <f t="shared" si="0"/>
        <v>0</v>
      </c>
      <c r="AK23" s="1">
        <f t="shared" si="0"/>
        <v>0</v>
      </c>
      <c r="AL23" s="1">
        <f t="shared" si="0"/>
        <v>0</v>
      </c>
      <c r="AM23" s="1">
        <f t="shared" si="0"/>
        <v>0</v>
      </c>
      <c r="AN23" s="1">
        <f t="shared" si="0"/>
        <v>0</v>
      </c>
      <c r="AO23" s="1">
        <f t="shared" si="0"/>
        <v>0</v>
      </c>
      <c r="AP23" s="1">
        <f t="shared" si="0"/>
        <v>0</v>
      </c>
      <c r="AQ23" s="1">
        <f t="shared" si="0"/>
        <v>0</v>
      </c>
      <c r="AR23" s="1">
        <f t="shared" si="0"/>
        <v>0</v>
      </c>
      <c r="AS23" s="1">
        <f t="shared" si="0"/>
        <v>0</v>
      </c>
      <c r="AT23" s="1">
        <f t="shared" si="0"/>
        <v>0</v>
      </c>
      <c r="AU23" s="1">
        <f t="shared" si="0"/>
        <v>0</v>
      </c>
      <c r="AV23" s="1">
        <f t="shared" si="0"/>
        <v>0</v>
      </c>
      <c r="AW23" s="1">
        <f t="shared" si="0"/>
        <v>0</v>
      </c>
      <c r="AX23" s="1">
        <f t="shared" si="0"/>
        <v>0</v>
      </c>
      <c r="AY23" s="1">
        <f t="shared" si="0"/>
        <v>0</v>
      </c>
      <c r="AZ23" s="1">
        <f t="shared" si="0"/>
        <v>0</v>
      </c>
      <c r="BA23" s="1">
        <f t="shared" si="0"/>
        <v>0</v>
      </c>
      <c r="BB23" s="1">
        <f t="shared" si="0"/>
        <v>0</v>
      </c>
      <c r="BC23" s="1">
        <f t="shared" si="0"/>
        <v>0</v>
      </c>
      <c r="BD23" s="1">
        <f t="shared" si="0"/>
        <v>0</v>
      </c>
      <c r="BE23" s="1">
        <f>SUM(D23:BD23)</f>
        <v>0</v>
      </c>
      <c r="BF23" s="6">
        <f>BE23/4</f>
        <v>0</v>
      </c>
    </row>
    <row r="24" spans="1:59" x14ac:dyDescent="0.2">
      <c r="A24" s="37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6"/>
    </row>
    <row r="25" spans="1:59" x14ac:dyDescent="0.2">
      <c r="A25" s="1" t="s">
        <v>14</v>
      </c>
      <c r="B25" s="1" t="s">
        <v>20</v>
      </c>
      <c r="C25" s="18"/>
      <c r="D25" s="7">
        <v>0.28125</v>
      </c>
      <c r="E25" s="7">
        <v>0.29166666666666669</v>
      </c>
      <c r="F25" s="7">
        <v>0.30208333333333331</v>
      </c>
      <c r="G25" s="7">
        <v>0.3125</v>
      </c>
      <c r="H25" s="7">
        <v>0.32291666666666669</v>
      </c>
      <c r="I25" s="7">
        <v>0.33333333333333331</v>
      </c>
      <c r="J25" s="7">
        <v>0.34375</v>
      </c>
      <c r="K25" s="7">
        <v>0.35416666666666669</v>
      </c>
      <c r="L25" s="7">
        <v>0.36458333333333331</v>
      </c>
      <c r="M25" s="7">
        <v>0.375</v>
      </c>
      <c r="N25" s="7">
        <v>0.38541666666666669</v>
      </c>
      <c r="O25" s="7">
        <v>0.39583333333333331</v>
      </c>
      <c r="P25" s="7">
        <v>0.40625</v>
      </c>
      <c r="Q25" s="7">
        <v>0.41666666666666669</v>
      </c>
      <c r="R25" s="7">
        <v>0.42708333333333331</v>
      </c>
      <c r="S25" s="7">
        <v>0.4375</v>
      </c>
      <c r="T25" s="7">
        <v>0.44791666666666669</v>
      </c>
      <c r="U25" s="7">
        <v>0.45833333333333331</v>
      </c>
      <c r="V25" s="7">
        <v>0.46875</v>
      </c>
      <c r="W25" s="7">
        <v>0.47916666666666669</v>
      </c>
      <c r="X25" s="7">
        <v>0.48958333333333331</v>
      </c>
      <c r="Y25" s="7">
        <v>0.5</v>
      </c>
      <c r="Z25" s="7">
        <v>0.51041666666666663</v>
      </c>
      <c r="AA25" s="7">
        <v>0.52083333333333337</v>
      </c>
      <c r="AB25" s="7">
        <v>0.53125</v>
      </c>
      <c r="AC25" s="7">
        <v>0.54166666666666663</v>
      </c>
      <c r="AD25" s="7">
        <v>0.55208333333333337</v>
      </c>
      <c r="AE25" s="7">
        <v>0.5625</v>
      </c>
      <c r="AF25" s="7">
        <v>0.57291666666666663</v>
      </c>
      <c r="AG25" s="7">
        <v>0.58333333333333337</v>
      </c>
      <c r="AH25" s="7">
        <v>0.59375</v>
      </c>
      <c r="AI25" s="7">
        <v>0.60416666666666663</v>
      </c>
      <c r="AJ25" s="7">
        <v>0.61458333333333337</v>
      </c>
      <c r="AK25" s="7">
        <v>0.625</v>
      </c>
      <c r="AL25" s="7">
        <v>0.63541666666666663</v>
      </c>
      <c r="AM25" s="7">
        <v>0.64583333333333337</v>
      </c>
      <c r="AN25" s="7">
        <v>0.65625</v>
      </c>
      <c r="AO25" s="7">
        <v>0.66666666666666663</v>
      </c>
      <c r="AP25" s="7">
        <v>0.67708333333333337</v>
      </c>
      <c r="AQ25" s="7">
        <v>0.6875</v>
      </c>
      <c r="AR25" s="7">
        <v>0.69791666666666663</v>
      </c>
      <c r="AS25" s="7">
        <v>0.70833333333333337</v>
      </c>
      <c r="AT25" s="7">
        <v>0.71875</v>
      </c>
      <c r="AU25" s="7">
        <v>0.72916666666666663</v>
      </c>
      <c r="AV25" s="7">
        <v>0.73958333333333337</v>
      </c>
      <c r="AW25" s="7">
        <v>0.75</v>
      </c>
      <c r="AX25" s="7">
        <v>0.76041666666666663</v>
      </c>
      <c r="AY25" s="7">
        <v>0.77083333333333337</v>
      </c>
      <c r="AZ25" s="7">
        <v>0.78125</v>
      </c>
      <c r="BA25" s="7">
        <v>0.79166666666666663</v>
      </c>
      <c r="BB25" s="7">
        <v>0.80208333333333337</v>
      </c>
      <c r="BC25" s="7">
        <v>0.8125</v>
      </c>
      <c r="BD25" s="7">
        <v>0.82291666666666663</v>
      </c>
      <c r="BF25" s="6"/>
    </row>
    <row r="26" spans="1:59" x14ac:dyDescent="0.2">
      <c r="A26" s="67" t="str">
        <f>Wochenarbeitszeiten!A10</f>
        <v>Leitung</v>
      </c>
      <c r="B26" s="9">
        <f>Wochenarbeitszeiten!H10</f>
        <v>0</v>
      </c>
      <c r="C26" s="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>
        <f>SUM(D26:BD26)</f>
        <v>0</v>
      </c>
      <c r="BF26" s="6">
        <f t="shared" ref="BF26:BF70" si="1">BE26/4</f>
        <v>0</v>
      </c>
    </row>
    <row r="27" spans="1:59" x14ac:dyDescent="0.2">
      <c r="A27" s="9" t="s">
        <v>37</v>
      </c>
      <c r="B27" s="9"/>
      <c r="C27" s="8"/>
      <c r="D27" s="38"/>
      <c r="E27" s="38"/>
      <c r="F27" s="38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F27" s="6"/>
      <c r="BG27">
        <f>SUM(D27:BF27)/4</f>
        <v>0</v>
      </c>
    </row>
    <row r="28" spans="1:59" x14ac:dyDescent="0.2">
      <c r="A28" s="10" t="str">
        <f>Wochenarbeitszeiten!A11</f>
        <v>stellv. Leitung</v>
      </c>
      <c r="B28" s="10">
        <f>Wochenarbeitszeiten!H11</f>
        <v>0</v>
      </c>
      <c r="C28" s="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>
        <f>SUM(D28:BD28)</f>
        <v>0</v>
      </c>
      <c r="BF28" s="6">
        <f t="shared" si="1"/>
        <v>0</v>
      </c>
    </row>
    <row r="29" spans="1:59" x14ac:dyDescent="0.2">
      <c r="A29" s="10" t="s">
        <v>37</v>
      </c>
      <c r="B29" s="10"/>
      <c r="C29" s="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F29" s="6"/>
      <c r="BG29">
        <f t="shared" ref="BG29:BG55" si="2">SUM(D29:BF29)/4</f>
        <v>0</v>
      </c>
    </row>
    <row r="30" spans="1:59" x14ac:dyDescent="0.2">
      <c r="A30" s="9" t="str">
        <f>Wochenarbeitszeiten!A12</f>
        <v>Ausbildungsbeauftragte</v>
      </c>
      <c r="B30" s="9">
        <f>Wochenarbeitszeiten!H12</f>
        <v>0</v>
      </c>
      <c r="C30" s="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>
        <f>SUM(D30:BD30)</f>
        <v>0</v>
      </c>
      <c r="BF30" s="6">
        <f t="shared" si="1"/>
        <v>0</v>
      </c>
    </row>
    <row r="31" spans="1:59" x14ac:dyDescent="0.2">
      <c r="A31" s="9" t="s">
        <v>37</v>
      </c>
      <c r="B31" s="9"/>
      <c r="C31" s="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F31" s="6"/>
      <c r="BG31">
        <f t="shared" si="2"/>
        <v>0</v>
      </c>
    </row>
    <row r="32" spans="1:59" x14ac:dyDescent="0.2">
      <c r="A32" s="10">
        <f>Wochenarbeitszeiten!A13</f>
        <v>0</v>
      </c>
      <c r="B32" s="10">
        <f>Wochenarbeitszeiten!H13</f>
        <v>0</v>
      </c>
      <c r="C32" s="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>
        <f>SUM(D32:BD32)</f>
        <v>0</v>
      </c>
      <c r="BF32" s="6">
        <f t="shared" si="1"/>
        <v>0</v>
      </c>
    </row>
    <row r="33" spans="1:59" x14ac:dyDescent="0.2">
      <c r="A33" s="10" t="s">
        <v>37</v>
      </c>
      <c r="B33" s="10"/>
      <c r="C33" s="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F33" s="6"/>
      <c r="BG33">
        <f t="shared" si="2"/>
        <v>0</v>
      </c>
    </row>
    <row r="34" spans="1:59" x14ac:dyDescent="0.2">
      <c r="A34" s="9">
        <f>Wochenarbeitszeiten!A14</f>
        <v>0</v>
      </c>
      <c r="B34" s="9">
        <f>Wochenarbeitszeiten!H14</f>
        <v>0</v>
      </c>
      <c r="C34" s="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>
        <f>SUM(D34:BD34)</f>
        <v>0</v>
      </c>
      <c r="BF34" s="6">
        <f t="shared" si="1"/>
        <v>0</v>
      </c>
    </row>
    <row r="35" spans="1:59" x14ac:dyDescent="0.2">
      <c r="A35" s="9" t="s">
        <v>37</v>
      </c>
      <c r="B35" s="9"/>
      <c r="C35" s="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F35" s="6"/>
      <c r="BG35">
        <f t="shared" si="2"/>
        <v>0</v>
      </c>
    </row>
    <row r="36" spans="1:59" x14ac:dyDescent="0.2">
      <c r="A36" s="10">
        <f>Wochenarbeitszeiten!A15</f>
        <v>0</v>
      </c>
      <c r="B36" s="10">
        <f>Wochenarbeitszeiten!H15</f>
        <v>0</v>
      </c>
      <c r="C36" s="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>
        <f t="shared" ref="BE36:BE46" si="3">SUM(D36:BD36)</f>
        <v>0</v>
      </c>
      <c r="BF36" s="6">
        <f t="shared" si="1"/>
        <v>0</v>
      </c>
    </row>
    <row r="37" spans="1:59" x14ac:dyDescent="0.2">
      <c r="A37" s="10" t="s">
        <v>37</v>
      </c>
      <c r="B37" s="10"/>
      <c r="C37" s="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F37" s="6"/>
      <c r="BG37">
        <f t="shared" si="2"/>
        <v>0</v>
      </c>
    </row>
    <row r="38" spans="1:59" x14ac:dyDescent="0.2">
      <c r="A38" s="9">
        <f>Wochenarbeitszeiten!A16</f>
        <v>0</v>
      </c>
      <c r="B38" s="9">
        <f>Wochenarbeitszeiten!H16</f>
        <v>0</v>
      </c>
      <c r="C38" s="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>
        <f t="shared" si="3"/>
        <v>0</v>
      </c>
      <c r="BF38" s="6">
        <f t="shared" si="1"/>
        <v>0</v>
      </c>
    </row>
    <row r="39" spans="1:59" x14ac:dyDescent="0.2">
      <c r="A39" s="9" t="s">
        <v>37</v>
      </c>
      <c r="B39" s="9"/>
      <c r="C39" s="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F39" s="6"/>
      <c r="BG39">
        <f t="shared" si="2"/>
        <v>0</v>
      </c>
    </row>
    <row r="40" spans="1:59" x14ac:dyDescent="0.2">
      <c r="A40" s="10">
        <f>Wochenarbeitszeiten!A17</f>
        <v>0</v>
      </c>
      <c r="B40" s="10">
        <f>Wochenarbeitszeiten!H17</f>
        <v>0</v>
      </c>
      <c r="C40" s="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>
        <f t="shared" si="3"/>
        <v>0</v>
      </c>
      <c r="BF40" s="6">
        <f t="shared" si="1"/>
        <v>0</v>
      </c>
    </row>
    <row r="41" spans="1:59" x14ac:dyDescent="0.2">
      <c r="A41" s="10" t="s">
        <v>37</v>
      </c>
      <c r="B41" s="10"/>
      <c r="C41" s="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F41" s="6"/>
      <c r="BG41">
        <f t="shared" si="2"/>
        <v>0</v>
      </c>
    </row>
    <row r="42" spans="1:59" x14ac:dyDescent="0.2">
      <c r="A42" s="9">
        <f>Wochenarbeitszeiten!A18</f>
        <v>0</v>
      </c>
      <c r="B42" s="9">
        <f>Wochenarbeitszeiten!H18</f>
        <v>0</v>
      </c>
      <c r="C42" s="8"/>
      <c r="D42" s="38"/>
      <c r="E42" s="38"/>
      <c r="F42" s="38"/>
      <c r="G42" s="38"/>
      <c r="H42" s="38"/>
      <c r="I42" s="38"/>
      <c r="J42" s="39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>
        <f t="shared" si="3"/>
        <v>0</v>
      </c>
      <c r="BF42" s="6">
        <f t="shared" si="1"/>
        <v>0</v>
      </c>
    </row>
    <row r="43" spans="1:59" x14ac:dyDescent="0.2">
      <c r="A43" s="9" t="s">
        <v>37</v>
      </c>
      <c r="B43" s="9"/>
      <c r="C43" s="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F43" s="6"/>
      <c r="BG43">
        <f t="shared" si="2"/>
        <v>0</v>
      </c>
    </row>
    <row r="44" spans="1:59" x14ac:dyDescent="0.2">
      <c r="A44" s="10">
        <f>Wochenarbeitszeiten!A19</f>
        <v>0</v>
      </c>
      <c r="B44" s="10">
        <f>Wochenarbeitszeiten!H19</f>
        <v>0</v>
      </c>
      <c r="C44" s="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>
        <f t="shared" si="3"/>
        <v>0</v>
      </c>
      <c r="BF44" s="6">
        <f t="shared" si="1"/>
        <v>0</v>
      </c>
    </row>
    <row r="45" spans="1:59" x14ac:dyDescent="0.2">
      <c r="A45" s="10" t="s">
        <v>37</v>
      </c>
      <c r="B45" s="10"/>
      <c r="C45" s="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F45" s="6"/>
      <c r="BG45">
        <f t="shared" si="2"/>
        <v>0</v>
      </c>
    </row>
    <row r="46" spans="1:59" x14ac:dyDescent="0.2">
      <c r="A46" s="9">
        <f>Wochenarbeitszeiten!A20</f>
        <v>0</v>
      </c>
      <c r="B46" s="9">
        <f>Wochenarbeitszeiten!H20</f>
        <v>0</v>
      </c>
      <c r="C46" s="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>
        <f t="shared" si="3"/>
        <v>0</v>
      </c>
      <c r="BF46" s="6">
        <f t="shared" si="1"/>
        <v>0</v>
      </c>
    </row>
    <row r="47" spans="1:59" x14ac:dyDescent="0.2">
      <c r="A47" s="9" t="s">
        <v>37</v>
      </c>
      <c r="B47" s="9"/>
      <c r="C47" s="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F47" s="6"/>
      <c r="BG47">
        <f t="shared" si="2"/>
        <v>0</v>
      </c>
    </row>
    <row r="48" spans="1:59" x14ac:dyDescent="0.2">
      <c r="A48" s="10">
        <f>Wochenarbeitszeiten!A21</f>
        <v>0</v>
      </c>
      <c r="B48" s="10">
        <f>Wochenarbeitszeiten!H21</f>
        <v>0</v>
      </c>
      <c r="C48" s="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>
        <f>SUM(D48:BD48)</f>
        <v>0</v>
      </c>
      <c r="BF48" s="6">
        <f t="shared" si="1"/>
        <v>0</v>
      </c>
    </row>
    <row r="49" spans="1:59" x14ac:dyDescent="0.2">
      <c r="A49" s="10" t="s">
        <v>37</v>
      </c>
      <c r="B49" s="10"/>
      <c r="C49" s="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F49" s="6"/>
      <c r="BG49">
        <f t="shared" si="2"/>
        <v>0</v>
      </c>
    </row>
    <row r="50" spans="1:59" x14ac:dyDescent="0.2">
      <c r="A50" s="9">
        <f>Wochenarbeitszeiten!A22</f>
        <v>0</v>
      </c>
      <c r="B50" s="9">
        <f>Wochenarbeitszeiten!H22</f>
        <v>0</v>
      </c>
      <c r="C50" s="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>
        <f>SUM(D50:BD50)</f>
        <v>0</v>
      </c>
      <c r="BF50" s="6">
        <f t="shared" si="1"/>
        <v>0</v>
      </c>
    </row>
    <row r="51" spans="1:59" x14ac:dyDescent="0.2">
      <c r="A51" s="9" t="s">
        <v>37</v>
      </c>
      <c r="B51" s="9"/>
      <c r="C51" s="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F51" s="6"/>
      <c r="BG51">
        <f t="shared" si="2"/>
        <v>0</v>
      </c>
    </row>
    <row r="52" spans="1:59" x14ac:dyDescent="0.2">
      <c r="A52" s="10">
        <f>Wochenarbeitszeiten!A23</f>
        <v>0</v>
      </c>
      <c r="B52" s="10">
        <f>Wochenarbeitszeiten!H23</f>
        <v>0</v>
      </c>
      <c r="C52" s="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>
        <f>SUM(D52:BD52)</f>
        <v>0</v>
      </c>
      <c r="BF52" s="6">
        <f t="shared" si="1"/>
        <v>0</v>
      </c>
    </row>
    <row r="53" spans="1:59" x14ac:dyDescent="0.2">
      <c r="A53" s="10" t="s">
        <v>37</v>
      </c>
      <c r="B53" s="10"/>
      <c r="C53" s="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F53" s="6"/>
      <c r="BG53">
        <f t="shared" si="2"/>
        <v>0</v>
      </c>
    </row>
    <row r="54" spans="1:59" x14ac:dyDescent="0.2">
      <c r="A54" s="9">
        <f>Wochenarbeitszeiten!A24</f>
        <v>0</v>
      </c>
      <c r="B54" s="9">
        <f>Wochenarbeitszeiten!H24</f>
        <v>0</v>
      </c>
      <c r="C54" s="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>
        <f>SUM(D54:BD54)</f>
        <v>0</v>
      </c>
      <c r="BF54" s="6">
        <f t="shared" si="1"/>
        <v>0</v>
      </c>
    </row>
    <row r="55" spans="1:59" x14ac:dyDescent="0.2">
      <c r="A55" s="9" t="s">
        <v>37</v>
      </c>
      <c r="B55" s="9"/>
      <c r="C55" s="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F55" s="6"/>
      <c r="BG55">
        <f t="shared" si="2"/>
        <v>0</v>
      </c>
    </row>
    <row r="56" spans="1:59" x14ac:dyDescent="0.2">
      <c r="A56" s="10">
        <f>Wochenarbeitszeiten!A25</f>
        <v>0</v>
      </c>
      <c r="B56" s="10">
        <f>Wochenarbeitszeiten!H25</f>
        <v>0</v>
      </c>
      <c r="C56" s="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>
        <f>SUM(D56:BD56)</f>
        <v>0</v>
      </c>
      <c r="BF56" s="6">
        <f t="shared" si="1"/>
        <v>0</v>
      </c>
    </row>
    <row r="57" spans="1:59" x14ac:dyDescent="0.2">
      <c r="A57" s="10" t="s">
        <v>37</v>
      </c>
      <c r="B57" s="10"/>
      <c r="C57" s="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F57" s="6"/>
      <c r="BG57">
        <f>SUM(D57:BF57)/4</f>
        <v>0</v>
      </c>
    </row>
    <row r="58" spans="1:59" x14ac:dyDescent="0.2">
      <c r="A58" s="9">
        <f>Wochenarbeitszeiten!A26</f>
        <v>0</v>
      </c>
      <c r="B58" s="9">
        <f>Wochenarbeitszeiten!H26</f>
        <v>0</v>
      </c>
      <c r="C58" s="8"/>
      <c r="D58" s="38"/>
      <c r="E58" s="38"/>
      <c r="F58" s="38"/>
      <c r="G58" s="38"/>
      <c r="H58" s="38"/>
      <c r="I58" s="38"/>
      <c r="J58" s="39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>
        <f>SUM(D58:BD58)</f>
        <v>0</v>
      </c>
      <c r="BF58" s="6">
        <f t="shared" si="1"/>
        <v>0</v>
      </c>
    </row>
    <row r="59" spans="1:59" x14ac:dyDescent="0.2">
      <c r="A59" s="9" t="s">
        <v>37</v>
      </c>
      <c r="B59" s="9"/>
      <c r="C59" s="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F59" s="6"/>
      <c r="BG59">
        <f>SUM(D59:BF59)/4</f>
        <v>0</v>
      </c>
    </row>
    <row r="60" spans="1:59" x14ac:dyDescent="0.2">
      <c r="A60" s="10">
        <f>Wochenarbeitszeiten!A27</f>
        <v>0</v>
      </c>
      <c r="B60" s="10">
        <f>Wochenarbeitszeiten!H27</f>
        <v>0</v>
      </c>
      <c r="C60" s="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>
        <f>SUM(D60:BD60)</f>
        <v>0</v>
      </c>
      <c r="BF60" s="6">
        <f t="shared" si="1"/>
        <v>0</v>
      </c>
    </row>
    <row r="61" spans="1:59" x14ac:dyDescent="0.2">
      <c r="A61" s="10" t="s">
        <v>37</v>
      </c>
      <c r="B61" s="10"/>
      <c r="C61" s="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F61" s="6"/>
      <c r="BG61">
        <f>SUM(D61:BF61)/4</f>
        <v>0</v>
      </c>
    </row>
    <row r="62" spans="1:59" x14ac:dyDescent="0.2">
      <c r="A62" s="9">
        <f>Wochenarbeitszeiten!A28</f>
        <v>0</v>
      </c>
      <c r="B62" s="9">
        <f>Wochenarbeitszeiten!H28</f>
        <v>0</v>
      </c>
      <c r="C62" s="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>
        <f>SUM(D62:BD62)</f>
        <v>0</v>
      </c>
      <c r="BF62" s="6">
        <f t="shared" si="1"/>
        <v>0</v>
      </c>
    </row>
    <row r="63" spans="1:59" x14ac:dyDescent="0.2">
      <c r="A63" s="9" t="s">
        <v>37</v>
      </c>
      <c r="B63" s="9"/>
      <c r="C63" s="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F63" s="6"/>
      <c r="BG63">
        <f>SUM(D63:BF63)/4</f>
        <v>0</v>
      </c>
    </row>
    <row r="64" spans="1:59" x14ac:dyDescent="0.2">
      <c r="A64" s="10">
        <f>Wochenarbeitszeiten!A29</f>
        <v>0</v>
      </c>
      <c r="B64" s="10">
        <f>Wochenarbeitszeiten!H29</f>
        <v>0</v>
      </c>
      <c r="C64" s="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>
        <f>SUM(D64:BD64)</f>
        <v>0</v>
      </c>
      <c r="BF64" s="6">
        <f t="shared" si="1"/>
        <v>0</v>
      </c>
    </row>
    <row r="65" spans="1:59" x14ac:dyDescent="0.2">
      <c r="A65" s="10" t="s">
        <v>37</v>
      </c>
      <c r="B65" s="10"/>
      <c r="C65" s="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F65" s="6"/>
      <c r="BG65">
        <f>SUM(D65:BF65)/4</f>
        <v>0</v>
      </c>
    </row>
    <row r="66" spans="1:59" x14ac:dyDescent="0.2">
      <c r="A66" s="9">
        <f>Wochenarbeitszeiten!A30</f>
        <v>0</v>
      </c>
      <c r="B66" s="9">
        <f>Wochenarbeitszeiten!H30</f>
        <v>0</v>
      </c>
      <c r="C66" s="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>
        <f>SUM(D66:BD66)</f>
        <v>0</v>
      </c>
      <c r="BF66" s="6">
        <f t="shared" si="1"/>
        <v>0</v>
      </c>
    </row>
    <row r="67" spans="1:59" x14ac:dyDescent="0.2">
      <c r="A67" s="9" t="s">
        <v>37</v>
      </c>
      <c r="B67" s="9"/>
      <c r="C67" s="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F67" s="6"/>
      <c r="BG67">
        <f>SUM(D67:BF67)/4</f>
        <v>0</v>
      </c>
    </row>
    <row r="68" spans="1:59" x14ac:dyDescent="0.2">
      <c r="A68" s="10">
        <f>Wochenarbeitszeiten!A31</f>
        <v>0</v>
      </c>
      <c r="B68" s="10">
        <f>Wochenarbeitszeiten!H31</f>
        <v>0</v>
      </c>
      <c r="C68" s="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>
        <f>SUM(D68:BD68)</f>
        <v>0</v>
      </c>
      <c r="BF68" s="6">
        <f t="shared" si="1"/>
        <v>0</v>
      </c>
    </row>
    <row r="69" spans="1:59" x14ac:dyDescent="0.2">
      <c r="A69" s="10" t="s">
        <v>37</v>
      </c>
      <c r="B69" s="10"/>
      <c r="C69" s="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F69" s="6"/>
      <c r="BG69">
        <f>SUM(D69:BF69)/4</f>
        <v>0</v>
      </c>
    </row>
    <row r="70" spans="1:59" x14ac:dyDescent="0.2">
      <c r="A70" s="9">
        <f>Wochenarbeitszeiten!A32</f>
        <v>0</v>
      </c>
      <c r="B70" s="9">
        <f>Wochenarbeitszeiten!H32</f>
        <v>0</v>
      </c>
      <c r="C70" s="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>
        <f>SUM(D70:BD70)</f>
        <v>0</v>
      </c>
      <c r="BF70" s="6">
        <f t="shared" si="1"/>
        <v>0</v>
      </c>
    </row>
    <row r="71" spans="1:59" x14ac:dyDescent="0.2">
      <c r="A71" s="9" t="s">
        <v>37</v>
      </c>
      <c r="B71" s="9"/>
      <c r="C71" s="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F71" s="6"/>
      <c r="BG71">
        <f>SUM(D71:BF71)/4</f>
        <v>0</v>
      </c>
    </row>
    <row r="72" spans="1:59" x14ac:dyDescent="0.2">
      <c r="A72" s="12"/>
      <c r="B72" s="12"/>
      <c r="C72" s="12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F72" s="6"/>
    </row>
    <row r="73" spans="1:59" x14ac:dyDescent="0.2">
      <c r="D73" s="11">
        <f>D26+D28+D30+D32+D34+D36+D38+D40+D42+D44+D46+D48+D50+D52+D54+D56+D58+D60+D62+D64+D66+D68+D70</f>
        <v>0</v>
      </c>
      <c r="E73" s="11">
        <f t="shared" ref="E73:BF73" si="4">E26+E28+E30+E32+E34+E36+E38+E40+E42+E44+E46+E48+E50+E52+E54+E56+E58+E60+E62+E64+E66+E68+E70</f>
        <v>0</v>
      </c>
      <c r="F73" s="11">
        <f t="shared" si="4"/>
        <v>0</v>
      </c>
      <c r="G73" s="11">
        <f t="shared" si="4"/>
        <v>0</v>
      </c>
      <c r="H73" s="11">
        <f t="shared" si="4"/>
        <v>0</v>
      </c>
      <c r="I73" s="11">
        <f t="shared" si="4"/>
        <v>0</v>
      </c>
      <c r="J73" s="11">
        <f t="shared" si="4"/>
        <v>0</v>
      </c>
      <c r="K73" s="11">
        <f t="shared" si="4"/>
        <v>0</v>
      </c>
      <c r="L73" s="11">
        <f t="shared" si="4"/>
        <v>0</v>
      </c>
      <c r="M73" s="11">
        <f t="shared" si="4"/>
        <v>0</v>
      </c>
      <c r="N73" s="11">
        <f t="shared" si="4"/>
        <v>0</v>
      </c>
      <c r="O73" s="11">
        <f t="shared" si="4"/>
        <v>0</v>
      </c>
      <c r="P73" s="11">
        <f t="shared" si="4"/>
        <v>0</v>
      </c>
      <c r="Q73" s="11">
        <f t="shared" si="4"/>
        <v>0</v>
      </c>
      <c r="R73" s="11">
        <f t="shared" si="4"/>
        <v>0</v>
      </c>
      <c r="S73" s="11">
        <f t="shared" si="4"/>
        <v>0</v>
      </c>
      <c r="T73" s="11">
        <f t="shared" si="4"/>
        <v>0</v>
      </c>
      <c r="U73" s="11">
        <f t="shared" si="4"/>
        <v>0</v>
      </c>
      <c r="V73" s="11">
        <f t="shared" si="4"/>
        <v>0</v>
      </c>
      <c r="W73" s="11">
        <f t="shared" si="4"/>
        <v>0</v>
      </c>
      <c r="X73" s="11">
        <f t="shared" si="4"/>
        <v>0</v>
      </c>
      <c r="Y73" s="11">
        <f t="shared" si="4"/>
        <v>0</v>
      </c>
      <c r="Z73" s="11">
        <f t="shared" si="4"/>
        <v>0</v>
      </c>
      <c r="AA73" s="11">
        <f t="shared" si="4"/>
        <v>0</v>
      </c>
      <c r="AB73" s="11">
        <f t="shared" si="4"/>
        <v>0</v>
      </c>
      <c r="AC73" s="11">
        <f t="shared" si="4"/>
        <v>0</v>
      </c>
      <c r="AD73" s="11">
        <f t="shared" si="4"/>
        <v>0</v>
      </c>
      <c r="AE73" s="11">
        <f t="shared" si="4"/>
        <v>0</v>
      </c>
      <c r="AF73" s="11">
        <f t="shared" si="4"/>
        <v>0</v>
      </c>
      <c r="AG73" s="11">
        <f t="shared" si="4"/>
        <v>0</v>
      </c>
      <c r="AH73" s="11">
        <f t="shared" si="4"/>
        <v>0</v>
      </c>
      <c r="AI73" s="11">
        <f t="shared" si="4"/>
        <v>0</v>
      </c>
      <c r="AJ73" s="11">
        <f t="shared" si="4"/>
        <v>0</v>
      </c>
      <c r="AK73" s="11">
        <f t="shared" si="4"/>
        <v>0</v>
      </c>
      <c r="AL73" s="11">
        <f t="shared" si="4"/>
        <v>0</v>
      </c>
      <c r="AM73" s="11">
        <f t="shared" si="4"/>
        <v>0</v>
      </c>
      <c r="AN73" s="11">
        <f t="shared" si="4"/>
        <v>0</v>
      </c>
      <c r="AO73" s="11">
        <f t="shared" si="4"/>
        <v>0</v>
      </c>
      <c r="AP73" s="11">
        <f t="shared" si="4"/>
        <v>0</v>
      </c>
      <c r="AQ73" s="11">
        <f t="shared" si="4"/>
        <v>0</v>
      </c>
      <c r="AR73" s="11">
        <f t="shared" si="4"/>
        <v>0</v>
      </c>
      <c r="AS73" s="11">
        <f t="shared" si="4"/>
        <v>0</v>
      </c>
      <c r="AT73" s="11">
        <f t="shared" si="4"/>
        <v>0</v>
      </c>
      <c r="AU73" s="11">
        <f t="shared" si="4"/>
        <v>0</v>
      </c>
      <c r="AV73" s="11">
        <f t="shared" si="4"/>
        <v>0</v>
      </c>
      <c r="AW73" s="11">
        <f t="shared" si="4"/>
        <v>0</v>
      </c>
      <c r="AX73" s="11">
        <f t="shared" si="4"/>
        <v>0</v>
      </c>
      <c r="AY73" s="11">
        <f t="shared" si="4"/>
        <v>0</v>
      </c>
      <c r="AZ73" s="11">
        <f t="shared" si="4"/>
        <v>0</v>
      </c>
      <c r="BA73" s="11">
        <f t="shared" si="4"/>
        <v>0</v>
      </c>
      <c r="BB73" s="11">
        <f t="shared" si="4"/>
        <v>0</v>
      </c>
      <c r="BC73" s="11">
        <f t="shared" si="4"/>
        <v>0</v>
      </c>
      <c r="BD73" s="11">
        <f t="shared" si="4"/>
        <v>0</v>
      </c>
      <c r="BE73" s="11">
        <f t="shared" si="4"/>
        <v>0</v>
      </c>
      <c r="BF73" s="11">
        <f t="shared" si="4"/>
        <v>0</v>
      </c>
      <c r="BG73">
        <f>SUM(BG26:BG72)</f>
        <v>0</v>
      </c>
    </row>
    <row r="74" spans="1:59" x14ac:dyDescent="0.2"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</row>
    <row r="75" spans="1:59" x14ac:dyDescent="0.2">
      <c r="A75" s="15" t="s">
        <v>15</v>
      </c>
      <c r="B75" s="15"/>
      <c r="C75" s="19"/>
      <c r="D75" s="11">
        <f t="shared" ref="D75:AI75" si="5">D73-D23</f>
        <v>0</v>
      </c>
      <c r="E75" s="11">
        <f t="shared" si="5"/>
        <v>0</v>
      </c>
      <c r="F75" s="11">
        <f t="shared" si="5"/>
        <v>0</v>
      </c>
      <c r="G75" s="11">
        <f t="shared" si="5"/>
        <v>0</v>
      </c>
      <c r="H75" s="11">
        <f t="shared" si="5"/>
        <v>0</v>
      </c>
      <c r="I75" s="11">
        <f t="shared" si="5"/>
        <v>0</v>
      </c>
      <c r="J75" s="11">
        <f t="shared" si="5"/>
        <v>0</v>
      </c>
      <c r="K75" s="11">
        <f t="shared" si="5"/>
        <v>0</v>
      </c>
      <c r="L75" s="11">
        <f t="shared" si="5"/>
        <v>0</v>
      </c>
      <c r="M75" s="12">
        <f t="shared" si="5"/>
        <v>0</v>
      </c>
      <c r="N75" s="11">
        <f t="shared" si="5"/>
        <v>0</v>
      </c>
      <c r="O75" s="11">
        <f t="shared" si="5"/>
        <v>0</v>
      </c>
      <c r="P75" s="11">
        <f t="shared" si="5"/>
        <v>0</v>
      </c>
      <c r="Q75" s="11">
        <f t="shared" si="5"/>
        <v>0</v>
      </c>
      <c r="R75" s="11">
        <f t="shared" si="5"/>
        <v>0</v>
      </c>
      <c r="S75" s="11">
        <f t="shared" si="5"/>
        <v>0</v>
      </c>
      <c r="T75" s="11">
        <f t="shared" si="5"/>
        <v>0</v>
      </c>
      <c r="U75" s="11">
        <f t="shared" si="5"/>
        <v>0</v>
      </c>
      <c r="V75" s="11">
        <f t="shared" si="5"/>
        <v>0</v>
      </c>
      <c r="W75" s="11">
        <f t="shared" si="5"/>
        <v>0</v>
      </c>
      <c r="X75" s="11">
        <f t="shared" si="5"/>
        <v>0</v>
      </c>
      <c r="Y75" s="11">
        <f t="shared" si="5"/>
        <v>0</v>
      </c>
      <c r="Z75" s="11">
        <f t="shared" si="5"/>
        <v>0</v>
      </c>
      <c r="AA75" s="11">
        <f t="shared" si="5"/>
        <v>0</v>
      </c>
      <c r="AB75" s="11">
        <f t="shared" si="5"/>
        <v>0</v>
      </c>
      <c r="AC75" s="11">
        <f t="shared" si="5"/>
        <v>0</v>
      </c>
      <c r="AD75" s="11">
        <f t="shared" si="5"/>
        <v>0</v>
      </c>
      <c r="AE75" s="11">
        <f t="shared" si="5"/>
        <v>0</v>
      </c>
      <c r="AF75" s="11">
        <f t="shared" si="5"/>
        <v>0</v>
      </c>
      <c r="AG75" s="11">
        <f t="shared" si="5"/>
        <v>0</v>
      </c>
      <c r="AH75" s="11">
        <f t="shared" si="5"/>
        <v>0</v>
      </c>
      <c r="AI75" s="11">
        <f t="shared" si="5"/>
        <v>0</v>
      </c>
      <c r="AJ75" s="11">
        <f t="shared" ref="AJ75:BD75" si="6">AJ73-AJ23</f>
        <v>0</v>
      </c>
      <c r="AK75" s="11">
        <f t="shared" si="6"/>
        <v>0</v>
      </c>
      <c r="AL75" s="11">
        <f t="shared" si="6"/>
        <v>0</v>
      </c>
      <c r="AM75" s="11">
        <f t="shared" si="6"/>
        <v>0</v>
      </c>
      <c r="AN75" s="11">
        <f t="shared" si="6"/>
        <v>0</v>
      </c>
      <c r="AO75" s="11">
        <f t="shared" si="6"/>
        <v>0</v>
      </c>
      <c r="AP75" s="11">
        <f t="shared" si="6"/>
        <v>0</v>
      </c>
      <c r="AQ75" s="11">
        <f t="shared" si="6"/>
        <v>0</v>
      </c>
      <c r="AR75" s="11">
        <f t="shared" si="6"/>
        <v>0</v>
      </c>
      <c r="AS75" s="11">
        <f t="shared" si="6"/>
        <v>0</v>
      </c>
      <c r="AT75" s="11">
        <f t="shared" si="6"/>
        <v>0</v>
      </c>
      <c r="AU75" s="11">
        <f t="shared" si="6"/>
        <v>0</v>
      </c>
      <c r="AV75" s="11">
        <f t="shared" si="6"/>
        <v>0</v>
      </c>
      <c r="AW75" s="11">
        <f t="shared" si="6"/>
        <v>0</v>
      </c>
      <c r="AX75" s="11">
        <f t="shared" si="6"/>
        <v>0</v>
      </c>
      <c r="AY75" s="11">
        <f t="shared" si="6"/>
        <v>0</v>
      </c>
      <c r="AZ75" s="11">
        <f t="shared" si="6"/>
        <v>0</v>
      </c>
      <c r="BA75" s="11">
        <f t="shared" si="6"/>
        <v>0</v>
      </c>
      <c r="BB75" s="11">
        <f t="shared" si="6"/>
        <v>0</v>
      </c>
      <c r="BC75" s="11">
        <f t="shared" si="6"/>
        <v>0</v>
      </c>
      <c r="BD75" s="11">
        <f t="shared" si="6"/>
        <v>0</v>
      </c>
      <c r="BE75" s="12">
        <f>SUM(D75:BD75)</f>
        <v>0</v>
      </c>
    </row>
  </sheetData>
  <sheetProtection password="C51A" sheet="1" objects="1" scenarios="1" formatCells="0" selectLockedCells="1"/>
  <phoneticPr fontId="1" type="noConversion"/>
  <conditionalFormatting sqref="D75:BD75">
    <cfRule type="cellIs" dxfId="20" priority="1" stopIfTrue="1" operator="greaterThan">
      <formula>0</formula>
    </cfRule>
    <cfRule type="cellIs" dxfId="19" priority="2" stopIfTrue="1" operator="lessThan">
      <formula>0</formula>
    </cfRule>
  </conditionalFormatting>
  <conditionalFormatting sqref="D27:BD27 D29:BD29 D31:BD31 D33:BE33 D35:BD35 D37:BD37 D39:BD39 D41:BD41 D43:BD43 D45:BD45 D47:BD47 D49:BD49 D51:BD51 D53:BD53 D55:BD55 D57:BD57 D59:BD59 D61:BD61 D63:BD63 D65:BD65 D67:BD67 D69:BD69 D71:BD71">
    <cfRule type="cellIs" dxfId="18" priority="3" stopIfTrue="1" operator="equal">
      <formula>1</formula>
    </cfRule>
  </conditionalFormatting>
  <conditionalFormatting sqref="D26:BD26 D30:BD30 D34:BD34 D38:BD38 D42:BD42 D54:BD54 D50:BD50 D46:BD46 D58:BD58 D70:BD70 D66:BD66 D62:BD62">
    <cfRule type="cellIs" dxfId="17" priority="4" stopIfTrue="1" operator="equal">
      <formula>1</formula>
    </cfRule>
  </conditionalFormatting>
  <conditionalFormatting sqref="D28:BD28 D32:BD32 D36:BD36 D40:BD40 D44:BD44 D52:BD52 D48:BD48 D56:BD56 D60:BD60 D68:BD68 D64:BD64">
    <cfRule type="cellIs" dxfId="16" priority="5" stopIfTrue="1" operator="equal">
      <formula>1</formula>
    </cfRule>
  </conditionalFormatting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230E1-3A7D-4476-98E3-AA3DD8518E83}">
  <dimension ref="A3:BG75"/>
  <sheetViews>
    <sheetView topLeftCell="A28" workbookViewId="0">
      <selection activeCell="K63" sqref="E60:K63"/>
    </sheetView>
  </sheetViews>
  <sheetFormatPr baseColWidth="10" defaultRowHeight="12.75" x14ac:dyDescent="0.2"/>
  <cols>
    <col min="1" max="1" width="28" customWidth="1"/>
    <col min="2" max="2" width="11" customWidth="1"/>
    <col min="3" max="3" width="1.140625" style="16" customWidth="1"/>
    <col min="4" max="56" width="4.85546875" customWidth="1"/>
    <col min="57" max="57" width="11.42578125" hidden="1" customWidth="1"/>
    <col min="59" max="59" width="15.42578125" customWidth="1"/>
  </cols>
  <sheetData>
    <row r="3" spans="1:56" ht="23.25" x14ac:dyDescent="0.35">
      <c r="A3" s="5" t="s">
        <v>3</v>
      </c>
      <c r="D3" s="5"/>
      <c r="E3" s="5"/>
      <c r="F3" s="5"/>
      <c r="G3" s="5"/>
    </row>
    <row r="4" spans="1:56" ht="13.5" thickBot="1" x14ac:dyDescent="0.25">
      <c r="A4" s="1" t="s">
        <v>17</v>
      </c>
      <c r="B4" s="1"/>
      <c r="D4" s="1" t="s">
        <v>38</v>
      </c>
    </row>
    <row r="5" spans="1:56" x14ac:dyDescent="0.2">
      <c r="A5" s="20">
        <f>Montag!A5</f>
        <v>0</v>
      </c>
      <c r="B5" s="1"/>
      <c r="C5" s="18"/>
      <c r="D5" s="28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1"/>
    </row>
    <row r="6" spans="1:56" ht="13.5" thickBot="1" x14ac:dyDescent="0.25">
      <c r="A6" s="56"/>
      <c r="B6" s="1"/>
      <c r="C6" s="18"/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5"/>
    </row>
    <row r="7" spans="1:56" ht="13.5" thickBot="1" x14ac:dyDescent="0.25">
      <c r="A7" s="1"/>
      <c r="B7" s="1"/>
      <c r="C7" s="18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</row>
    <row r="8" spans="1:56" x14ac:dyDescent="0.2">
      <c r="A8" s="20">
        <f>Montag!A8</f>
        <v>0</v>
      </c>
      <c r="B8" s="1"/>
      <c r="C8" s="18"/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1"/>
    </row>
    <row r="9" spans="1:56" ht="13.5" thickBot="1" x14ac:dyDescent="0.25">
      <c r="A9" s="57"/>
      <c r="B9" s="1"/>
      <c r="C9" s="18"/>
      <c r="D9" s="32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5"/>
    </row>
    <row r="10" spans="1:56" ht="13.5" thickBot="1" x14ac:dyDescent="0.25">
      <c r="A10" s="1"/>
      <c r="B10" s="1"/>
      <c r="C10" s="18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</row>
    <row r="11" spans="1:56" x14ac:dyDescent="0.2">
      <c r="A11" s="20">
        <f>Montag!A11</f>
        <v>0</v>
      </c>
      <c r="B11" s="1"/>
      <c r="C11" s="18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1"/>
    </row>
    <row r="12" spans="1:56" ht="13.5" thickBot="1" x14ac:dyDescent="0.25">
      <c r="A12" s="58"/>
      <c r="B12" s="1"/>
      <c r="C12" s="18"/>
      <c r="D12" s="32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5"/>
    </row>
    <row r="13" spans="1:56" ht="13.5" thickBot="1" x14ac:dyDescent="0.25">
      <c r="A13" s="1"/>
      <c r="B13" s="1"/>
      <c r="C13" s="18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</row>
    <row r="14" spans="1:56" x14ac:dyDescent="0.2">
      <c r="A14" s="20">
        <f>Montag!A14</f>
        <v>0</v>
      </c>
      <c r="B14" s="1"/>
      <c r="C14" s="18"/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1"/>
    </row>
    <row r="15" spans="1:56" ht="13.5" thickBot="1" x14ac:dyDescent="0.25">
      <c r="A15" s="59"/>
      <c r="B15" s="1"/>
      <c r="C15" s="18"/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5"/>
    </row>
    <row r="16" spans="1:56" ht="13.5" thickBot="1" x14ac:dyDescent="0.25">
      <c r="A16" s="1"/>
      <c r="B16" s="1"/>
      <c r="C16" s="18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</row>
    <row r="17" spans="1:59" x14ac:dyDescent="0.2">
      <c r="A17" s="20">
        <f>Montag!A17</f>
        <v>0</v>
      </c>
      <c r="B17" s="1"/>
      <c r="C17" s="18"/>
      <c r="D17" s="28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1"/>
    </row>
    <row r="18" spans="1:59" ht="13.5" thickBot="1" x14ac:dyDescent="0.25">
      <c r="A18" s="60"/>
      <c r="D18" s="32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5"/>
    </row>
    <row r="19" spans="1:59" ht="13.5" thickBot="1" x14ac:dyDescent="0.25"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</row>
    <row r="20" spans="1:59" x14ac:dyDescent="0.2">
      <c r="A20" s="20">
        <f>Montag!A20</f>
        <v>0</v>
      </c>
      <c r="B20" s="1"/>
      <c r="C20" s="18"/>
      <c r="D20" s="28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1"/>
    </row>
    <row r="21" spans="1:59" ht="13.5" thickBot="1" x14ac:dyDescent="0.25">
      <c r="A21" s="61"/>
      <c r="D21" s="3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5"/>
    </row>
    <row r="22" spans="1:59" x14ac:dyDescent="0.2"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F22" s="1" t="s">
        <v>40</v>
      </c>
      <c r="BG22" s="1" t="s">
        <v>31</v>
      </c>
    </row>
    <row r="23" spans="1:59" x14ac:dyDescent="0.2">
      <c r="D23" s="1">
        <f>SUM(D5:D22)</f>
        <v>0</v>
      </c>
      <c r="E23" s="1">
        <f t="shared" ref="E23:BD23" si="0">SUM(E5:E22)</f>
        <v>0</v>
      </c>
      <c r="F23" s="1">
        <f t="shared" si="0"/>
        <v>0</v>
      </c>
      <c r="G23" s="1">
        <f t="shared" si="0"/>
        <v>0</v>
      </c>
      <c r="H23" s="1">
        <f t="shared" si="0"/>
        <v>0</v>
      </c>
      <c r="I23" s="1">
        <f t="shared" si="0"/>
        <v>0</v>
      </c>
      <c r="J23" s="1">
        <f t="shared" si="0"/>
        <v>0</v>
      </c>
      <c r="K23" s="1">
        <f t="shared" si="0"/>
        <v>0</v>
      </c>
      <c r="L23" s="1">
        <f t="shared" si="0"/>
        <v>0</v>
      </c>
      <c r="M23" s="1">
        <f t="shared" si="0"/>
        <v>0</v>
      </c>
      <c r="N23" s="1">
        <f t="shared" si="0"/>
        <v>0</v>
      </c>
      <c r="O23" s="1">
        <f t="shared" si="0"/>
        <v>0</v>
      </c>
      <c r="P23" s="1">
        <f t="shared" si="0"/>
        <v>0</v>
      </c>
      <c r="Q23" s="1">
        <f t="shared" si="0"/>
        <v>0</v>
      </c>
      <c r="R23" s="1">
        <f t="shared" si="0"/>
        <v>0</v>
      </c>
      <c r="S23" s="1">
        <f t="shared" si="0"/>
        <v>0</v>
      </c>
      <c r="T23" s="1">
        <f t="shared" si="0"/>
        <v>0</v>
      </c>
      <c r="U23" s="1">
        <f t="shared" si="0"/>
        <v>0</v>
      </c>
      <c r="V23" s="1">
        <f t="shared" si="0"/>
        <v>0</v>
      </c>
      <c r="W23" s="1">
        <f t="shared" si="0"/>
        <v>0</v>
      </c>
      <c r="X23" s="1">
        <f t="shared" si="0"/>
        <v>0</v>
      </c>
      <c r="Y23" s="1">
        <f t="shared" si="0"/>
        <v>0</v>
      </c>
      <c r="Z23" s="1">
        <f t="shared" si="0"/>
        <v>0</v>
      </c>
      <c r="AA23" s="1">
        <f t="shared" si="0"/>
        <v>0</v>
      </c>
      <c r="AB23" s="1">
        <f t="shared" si="0"/>
        <v>0</v>
      </c>
      <c r="AC23" s="1">
        <f t="shared" si="0"/>
        <v>0</v>
      </c>
      <c r="AD23" s="1">
        <f t="shared" si="0"/>
        <v>0</v>
      </c>
      <c r="AE23" s="1">
        <f t="shared" si="0"/>
        <v>0</v>
      </c>
      <c r="AF23" s="1">
        <f t="shared" si="0"/>
        <v>0</v>
      </c>
      <c r="AG23" s="1">
        <f t="shared" si="0"/>
        <v>0</v>
      </c>
      <c r="AH23" s="1">
        <f t="shared" si="0"/>
        <v>0</v>
      </c>
      <c r="AI23" s="1">
        <f t="shared" si="0"/>
        <v>0</v>
      </c>
      <c r="AJ23" s="1">
        <f t="shared" si="0"/>
        <v>0</v>
      </c>
      <c r="AK23" s="1">
        <f t="shared" si="0"/>
        <v>0</v>
      </c>
      <c r="AL23" s="1">
        <f t="shared" si="0"/>
        <v>0</v>
      </c>
      <c r="AM23" s="1">
        <f t="shared" si="0"/>
        <v>0</v>
      </c>
      <c r="AN23" s="1">
        <f t="shared" si="0"/>
        <v>0</v>
      </c>
      <c r="AO23" s="1">
        <f t="shared" si="0"/>
        <v>0</v>
      </c>
      <c r="AP23" s="1">
        <f t="shared" si="0"/>
        <v>0</v>
      </c>
      <c r="AQ23" s="1">
        <f t="shared" si="0"/>
        <v>0</v>
      </c>
      <c r="AR23" s="1">
        <f t="shared" si="0"/>
        <v>0</v>
      </c>
      <c r="AS23" s="1">
        <f t="shared" si="0"/>
        <v>0</v>
      </c>
      <c r="AT23" s="1">
        <f t="shared" si="0"/>
        <v>0</v>
      </c>
      <c r="AU23" s="1">
        <f t="shared" si="0"/>
        <v>0</v>
      </c>
      <c r="AV23" s="1">
        <f t="shared" si="0"/>
        <v>0</v>
      </c>
      <c r="AW23" s="1">
        <f t="shared" si="0"/>
        <v>0</v>
      </c>
      <c r="AX23" s="1">
        <f t="shared" si="0"/>
        <v>0</v>
      </c>
      <c r="AY23" s="1">
        <f t="shared" si="0"/>
        <v>0</v>
      </c>
      <c r="AZ23" s="1">
        <f t="shared" si="0"/>
        <v>0</v>
      </c>
      <c r="BA23" s="1">
        <f t="shared" si="0"/>
        <v>0</v>
      </c>
      <c r="BB23" s="1">
        <f t="shared" si="0"/>
        <v>0</v>
      </c>
      <c r="BC23" s="1">
        <f t="shared" si="0"/>
        <v>0</v>
      </c>
      <c r="BD23" s="1">
        <f t="shared" si="0"/>
        <v>0</v>
      </c>
      <c r="BE23" s="1">
        <f>SUM(D23:BD23)</f>
        <v>0</v>
      </c>
      <c r="BF23" s="6">
        <f>BE23/4</f>
        <v>0</v>
      </c>
    </row>
    <row r="24" spans="1:59" x14ac:dyDescent="0.2">
      <c r="A24" s="37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6"/>
    </row>
    <row r="25" spans="1:59" x14ac:dyDescent="0.2">
      <c r="A25" s="1" t="s">
        <v>14</v>
      </c>
      <c r="B25" s="1" t="s">
        <v>20</v>
      </c>
      <c r="C25" s="18"/>
      <c r="D25" s="7">
        <v>0.28125</v>
      </c>
      <c r="E25" s="7">
        <v>0.29166666666666669</v>
      </c>
      <c r="F25" s="7">
        <v>0.30208333333333331</v>
      </c>
      <c r="G25" s="7">
        <v>0.3125</v>
      </c>
      <c r="H25" s="7">
        <v>0.32291666666666669</v>
      </c>
      <c r="I25" s="7">
        <v>0.33333333333333331</v>
      </c>
      <c r="J25" s="7">
        <v>0.34375</v>
      </c>
      <c r="K25" s="7">
        <v>0.35416666666666669</v>
      </c>
      <c r="L25" s="7">
        <v>0.36458333333333331</v>
      </c>
      <c r="M25" s="7">
        <v>0.375</v>
      </c>
      <c r="N25" s="7">
        <v>0.38541666666666669</v>
      </c>
      <c r="O25" s="7">
        <v>0.39583333333333331</v>
      </c>
      <c r="P25" s="7">
        <v>0.40625</v>
      </c>
      <c r="Q25" s="7">
        <v>0.41666666666666669</v>
      </c>
      <c r="R25" s="7">
        <v>0.42708333333333331</v>
      </c>
      <c r="S25" s="7">
        <v>0.4375</v>
      </c>
      <c r="T25" s="7">
        <v>0.44791666666666669</v>
      </c>
      <c r="U25" s="7">
        <v>0.45833333333333331</v>
      </c>
      <c r="V25" s="7">
        <v>0.46875</v>
      </c>
      <c r="W25" s="7">
        <v>0.47916666666666669</v>
      </c>
      <c r="X25" s="7">
        <v>0.48958333333333331</v>
      </c>
      <c r="Y25" s="7">
        <v>0.5</v>
      </c>
      <c r="Z25" s="7">
        <v>0.51041666666666663</v>
      </c>
      <c r="AA25" s="7">
        <v>0.52083333333333337</v>
      </c>
      <c r="AB25" s="7">
        <v>0.53125</v>
      </c>
      <c r="AC25" s="7">
        <v>0.54166666666666663</v>
      </c>
      <c r="AD25" s="7">
        <v>0.55208333333333337</v>
      </c>
      <c r="AE25" s="7">
        <v>0.5625</v>
      </c>
      <c r="AF25" s="7">
        <v>0.57291666666666663</v>
      </c>
      <c r="AG25" s="7">
        <v>0.58333333333333337</v>
      </c>
      <c r="AH25" s="7">
        <v>0.59375</v>
      </c>
      <c r="AI25" s="7">
        <v>0.60416666666666663</v>
      </c>
      <c r="AJ25" s="7">
        <v>0.61458333333333337</v>
      </c>
      <c r="AK25" s="7">
        <v>0.625</v>
      </c>
      <c r="AL25" s="7">
        <v>0.63541666666666663</v>
      </c>
      <c r="AM25" s="7">
        <v>0.64583333333333337</v>
      </c>
      <c r="AN25" s="7">
        <v>0.65625</v>
      </c>
      <c r="AO25" s="7">
        <v>0.66666666666666663</v>
      </c>
      <c r="AP25" s="7">
        <v>0.67708333333333337</v>
      </c>
      <c r="AQ25" s="7">
        <v>0.6875</v>
      </c>
      <c r="AR25" s="7">
        <v>0.69791666666666663</v>
      </c>
      <c r="AS25" s="7">
        <v>0.70833333333333337</v>
      </c>
      <c r="AT25" s="7">
        <v>0.71875</v>
      </c>
      <c r="AU25" s="7">
        <v>0.72916666666666663</v>
      </c>
      <c r="AV25" s="7">
        <v>0.73958333333333337</v>
      </c>
      <c r="AW25" s="7">
        <v>0.75</v>
      </c>
      <c r="AX25" s="7">
        <v>0.76041666666666663</v>
      </c>
      <c r="AY25" s="7">
        <v>0.77083333333333337</v>
      </c>
      <c r="AZ25" s="7">
        <v>0.78125</v>
      </c>
      <c r="BA25" s="7">
        <v>0.79166666666666663</v>
      </c>
      <c r="BB25" s="7">
        <v>0.80208333333333337</v>
      </c>
      <c r="BC25" s="7">
        <v>0.8125</v>
      </c>
      <c r="BD25" s="7">
        <v>0.82291666666666663</v>
      </c>
      <c r="BF25" s="6"/>
    </row>
    <row r="26" spans="1:59" x14ac:dyDescent="0.2">
      <c r="A26" s="9" t="str">
        <f>Wochenarbeitszeiten!A10</f>
        <v>Leitung</v>
      </c>
      <c r="B26" s="9">
        <f>Wochenarbeitszeiten!H10</f>
        <v>0</v>
      </c>
      <c r="C26" s="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>
        <f>SUM(D26:BD26)</f>
        <v>0</v>
      </c>
      <c r="BF26" s="6">
        <f t="shared" ref="BF26:BF70" si="1">BE26/4</f>
        <v>0</v>
      </c>
    </row>
    <row r="27" spans="1:59" x14ac:dyDescent="0.2">
      <c r="A27" s="9" t="s">
        <v>37</v>
      </c>
      <c r="B27" s="9"/>
      <c r="C27" s="8"/>
      <c r="D27" s="38"/>
      <c r="E27" s="38"/>
      <c r="F27" s="38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F27" s="6"/>
      <c r="BG27">
        <f>SUM(D27:BF27)/4</f>
        <v>0</v>
      </c>
    </row>
    <row r="28" spans="1:59" x14ac:dyDescent="0.2">
      <c r="A28" s="10" t="str">
        <f>Wochenarbeitszeiten!A11</f>
        <v>stellv. Leitung</v>
      </c>
      <c r="B28" s="10">
        <f>Wochenarbeitszeiten!H11</f>
        <v>0</v>
      </c>
      <c r="C28" s="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>
        <f>SUM(D28:BD28)</f>
        <v>0</v>
      </c>
      <c r="BF28" s="6">
        <f t="shared" si="1"/>
        <v>0</v>
      </c>
    </row>
    <row r="29" spans="1:59" x14ac:dyDescent="0.2">
      <c r="A29" s="10" t="s">
        <v>37</v>
      </c>
      <c r="B29" s="10"/>
      <c r="C29" s="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F29" s="6"/>
      <c r="BG29">
        <f t="shared" ref="BG29:BG55" si="2">SUM(D29:BF29)/4</f>
        <v>0</v>
      </c>
    </row>
    <row r="30" spans="1:59" x14ac:dyDescent="0.2">
      <c r="A30" s="9" t="str">
        <f>Wochenarbeitszeiten!A12</f>
        <v>Ausbildungsbeauftragte</v>
      </c>
      <c r="B30" s="9">
        <f>Wochenarbeitszeiten!H12</f>
        <v>0</v>
      </c>
      <c r="C30" s="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>
        <f>SUM(D30:BD30)</f>
        <v>0</v>
      </c>
      <c r="BF30" s="6">
        <f t="shared" si="1"/>
        <v>0</v>
      </c>
    </row>
    <row r="31" spans="1:59" x14ac:dyDescent="0.2">
      <c r="A31" s="9" t="s">
        <v>37</v>
      </c>
      <c r="B31" s="9"/>
      <c r="C31" s="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F31" s="6"/>
      <c r="BG31">
        <f t="shared" si="2"/>
        <v>0</v>
      </c>
    </row>
    <row r="32" spans="1:59" x14ac:dyDescent="0.2">
      <c r="A32" s="10">
        <f>Wochenarbeitszeiten!A13</f>
        <v>0</v>
      </c>
      <c r="B32" s="10">
        <f>Wochenarbeitszeiten!H13</f>
        <v>0</v>
      </c>
      <c r="C32" s="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>
        <f>SUM(D32:BD32)</f>
        <v>0</v>
      </c>
      <c r="BF32" s="6">
        <f t="shared" si="1"/>
        <v>0</v>
      </c>
    </row>
    <row r="33" spans="1:59" x14ac:dyDescent="0.2">
      <c r="A33" s="10" t="s">
        <v>37</v>
      </c>
      <c r="B33" s="10"/>
      <c r="C33" s="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F33" s="6"/>
      <c r="BG33">
        <f t="shared" si="2"/>
        <v>0</v>
      </c>
    </row>
    <row r="34" spans="1:59" x14ac:dyDescent="0.2">
      <c r="A34" s="9">
        <f>Wochenarbeitszeiten!A14</f>
        <v>0</v>
      </c>
      <c r="B34" s="9">
        <f>Wochenarbeitszeiten!H14</f>
        <v>0</v>
      </c>
      <c r="C34" s="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>
        <f>SUM(D34:BD34)</f>
        <v>0</v>
      </c>
      <c r="BF34" s="6">
        <f t="shared" si="1"/>
        <v>0</v>
      </c>
    </row>
    <row r="35" spans="1:59" x14ac:dyDescent="0.2">
      <c r="A35" s="9" t="s">
        <v>37</v>
      </c>
      <c r="B35" s="9"/>
      <c r="C35" s="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F35" s="6"/>
      <c r="BG35">
        <f t="shared" si="2"/>
        <v>0</v>
      </c>
    </row>
    <row r="36" spans="1:59" x14ac:dyDescent="0.2">
      <c r="A36" s="10">
        <f>Wochenarbeitszeiten!A15</f>
        <v>0</v>
      </c>
      <c r="B36" s="10">
        <f>Wochenarbeitszeiten!H15</f>
        <v>0</v>
      </c>
      <c r="C36" s="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>
        <f t="shared" ref="BE36:BE46" si="3">SUM(D36:BD36)</f>
        <v>0</v>
      </c>
      <c r="BF36" s="6">
        <f t="shared" si="1"/>
        <v>0</v>
      </c>
    </row>
    <row r="37" spans="1:59" x14ac:dyDescent="0.2">
      <c r="A37" s="10" t="s">
        <v>37</v>
      </c>
      <c r="B37" s="10"/>
      <c r="C37" s="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F37" s="6"/>
      <c r="BG37">
        <f t="shared" si="2"/>
        <v>0</v>
      </c>
    </row>
    <row r="38" spans="1:59" x14ac:dyDescent="0.2">
      <c r="A38" s="9">
        <f>Wochenarbeitszeiten!A16</f>
        <v>0</v>
      </c>
      <c r="B38" s="9">
        <f>Wochenarbeitszeiten!H16</f>
        <v>0</v>
      </c>
      <c r="C38" s="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>
        <f t="shared" si="3"/>
        <v>0</v>
      </c>
      <c r="BF38" s="6">
        <f t="shared" si="1"/>
        <v>0</v>
      </c>
    </row>
    <row r="39" spans="1:59" x14ac:dyDescent="0.2">
      <c r="A39" s="9" t="s">
        <v>37</v>
      </c>
      <c r="B39" s="9"/>
      <c r="C39" s="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F39" s="6"/>
      <c r="BG39">
        <f t="shared" si="2"/>
        <v>0</v>
      </c>
    </row>
    <row r="40" spans="1:59" x14ac:dyDescent="0.2">
      <c r="A40" s="10">
        <f>Wochenarbeitszeiten!A17</f>
        <v>0</v>
      </c>
      <c r="B40" s="10">
        <f>Wochenarbeitszeiten!H17</f>
        <v>0</v>
      </c>
      <c r="C40" s="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>
        <f t="shared" si="3"/>
        <v>0</v>
      </c>
      <c r="BF40" s="6">
        <f t="shared" si="1"/>
        <v>0</v>
      </c>
    </row>
    <row r="41" spans="1:59" x14ac:dyDescent="0.2">
      <c r="A41" s="10" t="s">
        <v>37</v>
      </c>
      <c r="B41" s="10"/>
      <c r="C41" s="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F41" s="6"/>
      <c r="BG41">
        <f t="shared" si="2"/>
        <v>0</v>
      </c>
    </row>
    <row r="42" spans="1:59" x14ac:dyDescent="0.2">
      <c r="A42" s="9">
        <f>Wochenarbeitszeiten!A18</f>
        <v>0</v>
      </c>
      <c r="B42" s="9">
        <f>Wochenarbeitszeiten!H18</f>
        <v>0</v>
      </c>
      <c r="C42" s="8"/>
      <c r="D42" s="38"/>
      <c r="E42" s="38"/>
      <c r="F42" s="38"/>
      <c r="G42" s="38"/>
      <c r="H42" s="38"/>
      <c r="I42" s="38"/>
      <c r="J42" s="39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>
        <f t="shared" si="3"/>
        <v>0</v>
      </c>
      <c r="BF42" s="6">
        <f t="shared" si="1"/>
        <v>0</v>
      </c>
    </row>
    <row r="43" spans="1:59" x14ac:dyDescent="0.2">
      <c r="A43" s="9" t="s">
        <v>37</v>
      </c>
      <c r="B43" s="9"/>
      <c r="C43" s="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F43" s="6"/>
      <c r="BG43">
        <f t="shared" si="2"/>
        <v>0</v>
      </c>
    </row>
    <row r="44" spans="1:59" x14ac:dyDescent="0.2">
      <c r="A44" s="10">
        <f>Wochenarbeitszeiten!A19</f>
        <v>0</v>
      </c>
      <c r="B44" s="10">
        <f>Wochenarbeitszeiten!H19</f>
        <v>0</v>
      </c>
      <c r="C44" s="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>
        <f t="shared" si="3"/>
        <v>0</v>
      </c>
      <c r="BF44" s="6">
        <f t="shared" si="1"/>
        <v>0</v>
      </c>
    </row>
    <row r="45" spans="1:59" x14ac:dyDescent="0.2">
      <c r="A45" s="10" t="s">
        <v>37</v>
      </c>
      <c r="B45" s="10"/>
      <c r="C45" s="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F45" s="6"/>
      <c r="BG45">
        <f t="shared" si="2"/>
        <v>0</v>
      </c>
    </row>
    <row r="46" spans="1:59" x14ac:dyDescent="0.2">
      <c r="A46" s="9">
        <f>Wochenarbeitszeiten!A20</f>
        <v>0</v>
      </c>
      <c r="B46" s="9">
        <f>Wochenarbeitszeiten!H20</f>
        <v>0</v>
      </c>
      <c r="C46" s="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>
        <f t="shared" si="3"/>
        <v>0</v>
      </c>
      <c r="BF46" s="6">
        <f t="shared" si="1"/>
        <v>0</v>
      </c>
    </row>
    <row r="47" spans="1:59" x14ac:dyDescent="0.2">
      <c r="A47" s="9" t="s">
        <v>37</v>
      </c>
      <c r="B47" s="9"/>
      <c r="C47" s="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F47" s="6"/>
      <c r="BG47">
        <f t="shared" si="2"/>
        <v>0</v>
      </c>
    </row>
    <row r="48" spans="1:59" x14ac:dyDescent="0.2">
      <c r="A48" s="10">
        <f>Wochenarbeitszeiten!A21</f>
        <v>0</v>
      </c>
      <c r="B48" s="10">
        <f>Wochenarbeitszeiten!H21</f>
        <v>0</v>
      </c>
      <c r="C48" s="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>
        <f>SUM(D48:BD48)</f>
        <v>0</v>
      </c>
      <c r="BF48" s="6">
        <f t="shared" si="1"/>
        <v>0</v>
      </c>
    </row>
    <row r="49" spans="1:59" x14ac:dyDescent="0.2">
      <c r="A49" s="10" t="s">
        <v>37</v>
      </c>
      <c r="B49" s="10"/>
      <c r="C49" s="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F49" s="6"/>
      <c r="BG49">
        <f t="shared" si="2"/>
        <v>0</v>
      </c>
    </row>
    <row r="50" spans="1:59" x14ac:dyDescent="0.2">
      <c r="A50" s="9">
        <f>Wochenarbeitszeiten!A22</f>
        <v>0</v>
      </c>
      <c r="B50" s="9">
        <f>Wochenarbeitszeiten!H22</f>
        <v>0</v>
      </c>
      <c r="C50" s="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>
        <f>SUM(D50:BD50)</f>
        <v>0</v>
      </c>
      <c r="BF50" s="6">
        <f t="shared" si="1"/>
        <v>0</v>
      </c>
    </row>
    <row r="51" spans="1:59" x14ac:dyDescent="0.2">
      <c r="A51" s="9" t="s">
        <v>37</v>
      </c>
      <c r="B51" s="9"/>
      <c r="C51" s="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F51" s="6"/>
      <c r="BG51">
        <f t="shared" si="2"/>
        <v>0</v>
      </c>
    </row>
    <row r="52" spans="1:59" x14ac:dyDescent="0.2">
      <c r="A52" s="10">
        <f>Wochenarbeitszeiten!A23</f>
        <v>0</v>
      </c>
      <c r="B52" s="10">
        <f>Wochenarbeitszeiten!H23</f>
        <v>0</v>
      </c>
      <c r="C52" s="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>
        <f>SUM(D52:BD52)</f>
        <v>0</v>
      </c>
      <c r="BF52" s="6">
        <f t="shared" si="1"/>
        <v>0</v>
      </c>
    </row>
    <row r="53" spans="1:59" x14ac:dyDescent="0.2">
      <c r="A53" s="10" t="s">
        <v>37</v>
      </c>
      <c r="B53" s="10"/>
      <c r="C53" s="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F53" s="6"/>
      <c r="BG53">
        <f t="shared" si="2"/>
        <v>0</v>
      </c>
    </row>
    <row r="54" spans="1:59" x14ac:dyDescent="0.2">
      <c r="A54" s="9">
        <f>Wochenarbeitszeiten!A24</f>
        <v>0</v>
      </c>
      <c r="B54" s="9">
        <f>Wochenarbeitszeiten!H24</f>
        <v>0</v>
      </c>
      <c r="C54" s="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>
        <f>SUM(D54:BD54)</f>
        <v>0</v>
      </c>
      <c r="BF54" s="6">
        <f t="shared" si="1"/>
        <v>0</v>
      </c>
    </row>
    <row r="55" spans="1:59" x14ac:dyDescent="0.2">
      <c r="A55" s="9" t="s">
        <v>37</v>
      </c>
      <c r="B55" s="9"/>
      <c r="C55" s="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F55" s="6"/>
      <c r="BG55">
        <f t="shared" si="2"/>
        <v>0</v>
      </c>
    </row>
    <row r="56" spans="1:59" x14ac:dyDescent="0.2">
      <c r="A56" s="10">
        <f>Wochenarbeitszeiten!A25</f>
        <v>0</v>
      </c>
      <c r="B56" s="10">
        <f>Wochenarbeitszeiten!H25</f>
        <v>0</v>
      </c>
      <c r="C56" s="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>
        <f>SUM(D56:BD56)</f>
        <v>0</v>
      </c>
      <c r="BF56" s="6">
        <f t="shared" si="1"/>
        <v>0</v>
      </c>
    </row>
    <row r="57" spans="1:59" x14ac:dyDescent="0.2">
      <c r="A57" s="10" t="s">
        <v>37</v>
      </c>
      <c r="B57" s="10"/>
      <c r="C57" s="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F57" s="6"/>
      <c r="BG57">
        <f>SUM(D57:BF57)/4</f>
        <v>0</v>
      </c>
    </row>
    <row r="58" spans="1:59" x14ac:dyDescent="0.2">
      <c r="A58" s="9">
        <f>Wochenarbeitszeiten!A26</f>
        <v>0</v>
      </c>
      <c r="B58" s="9">
        <f>Wochenarbeitszeiten!H26</f>
        <v>0</v>
      </c>
      <c r="C58" s="8"/>
      <c r="D58" s="38"/>
      <c r="E58" s="38"/>
      <c r="F58" s="38"/>
      <c r="G58" s="38"/>
      <c r="H58" s="38"/>
      <c r="I58" s="38"/>
      <c r="J58" s="39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>
        <f>SUM(D58:BD58)</f>
        <v>0</v>
      </c>
      <c r="BF58" s="6">
        <f t="shared" si="1"/>
        <v>0</v>
      </c>
    </row>
    <row r="59" spans="1:59" x14ac:dyDescent="0.2">
      <c r="A59" s="9" t="s">
        <v>37</v>
      </c>
      <c r="B59" s="9"/>
      <c r="C59" s="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F59" s="6"/>
      <c r="BG59">
        <f>SUM(D59:BF59)/4</f>
        <v>0</v>
      </c>
    </row>
    <row r="60" spans="1:59" x14ac:dyDescent="0.2">
      <c r="A60" s="10">
        <f>Wochenarbeitszeiten!A27</f>
        <v>0</v>
      </c>
      <c r="B60" s="10">
        <f>Wochenarbeitszeiten!H27</f>
        <v>0</v>
      </c>
      <c r="C60" s="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>
        <f>SUM(D60:BD60)</f>
        <v>0</v>
      </c>
      <c r="BF60" s="6">
        <f t="shared" si="1"/>
        <v>0</v>
      </c>
    </row>
    <row r="61" spans="1:59" x14ac:dyDescent="0.2">
      <c r="A61" s="10" t="s">
        <v>37</v>
      </c>
      <c r="B61" s="10"/>
      <c r="C61" s="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F61" s="6"/>
      <c r="BG61">
        <f>SUM(D61:BF61)/4</f>
        <v>0</v>
      </c>
    </row>
    <row r="62" spans="1:59" x14ac:dyDescent="0.2">
      <c r="A62" s="9">
        <f>Wochenarbeitszeiten!A28</f>
        <v>0</v>
      </c>
      <c r="B62" s="9">
        <f>Wochenarbeitszeiten!H28</f>
        <v>0</v>
      </c>
      <c r="C62" s="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>
        <f>SUM(D62:BD62)</f>
        <v>0</v>
      </c>
      <c r="BF62" s="6">
        <f t="shared" si="1"/>
        <v>0</v>
      </c>
    </row>
    <row r="63" spans="1:59" x14ac:dyDescent="0.2">
      <c r="A63" s="9" t="s">
        <v>37</v>
      </c>
      <c r="B63" s="9"/>
      <c r="C63" s="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F63" s="6"/>
      <c r="BG63">
        <f>SUM(D63:BF63)/4</f>
        <v>0</v>
      </c>
    </row>
    <row r="64" spans="1:59" x14ac:dyDescent="0.2">
      <c r="A64" s="10">
        <f>Wochenarbeitszeiten!A29</f>
        <v>0</v>
      </c>
      <c r="B64" s="10">
        <f>Wochenarbeitszeiten!H29</f>
        <v>0</v>
      </c>
      <c r="C64" s="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>
        <f>SUM(D64:BD64)</f>
        <v>0</v>
      </c>
      <c r="BF64" s="6">
        <f t="shared" si="1"/>
        <v>0</v>
      </c>
    </row>
    <row r="65" spans="1:59" x14ac:dyDescent="0.2">
      <c r="A65" s="10" t="s">
        <v>37</v>
      </c>
      <c r="B65" s="10"/>
      <c r="C65" s="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F65" s="6"/>
      <c r="BG65">
        <f>SUM(D65:BF65)/4</f>
        <v>0</v>
      </c>
    </row>
    <row r="66" spans="1:59" x14ac:dyDescent="0.2">
      <c r="A66" s="9">
        <f>Wochenarbeitszeiten!A30</f>
        <v>0</v>
      </c>
      <c r="B66" s="9">
        <f>Wochenarbeitszeiten!H30</f>
        <v>0</v>
      </c>
      <c r="C66" s="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>
        <f>SUM(D66:BD66)</f>
        <v>0</v>
      </c>
      <c r="BF66" s="6">
        <f t="shared" si="1"/>
        <v>0</v>
      </c>
    </row>
    <row r="67" spans="1:59" x14ac:dyDescent="0.2">
      <c r="A67" s="9" t="s">
        <v>37</v>
      </c>
      <c r="B67" s="9"/>
      <c r="C67" s="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F67" s="6"/>
      <c r="BG67">
        <f>SUM(D67:BF67)/4</f>
        <v>0</v>
      </c>
    </row>
    <row r="68" spans="1:59" x14ac:dyDescent="0.2">
      <c r="A68" s="10">
        <f>Wochenarbeitszeiten!A31</f>
        <v>0</v>
      </c>
      <c r="B68" s="10">
        <f>Wochenarbeitszeiten!H31</f>
        <v>0</v>
      </c>
      <c r="C68" s="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>
        <f>SUM(D68:BD68)</f>
        <v>0</v>
      </c>
      <c r="BF68" s="6">
        <f t="shared" si="1"/>
        <v>0</v>
      </c>
    </row>
    <row r="69" spans="1:59" x14ac:dyDescent="0.2">
      <c r="A69" s="10" t="s">
        <v>37</v>
      </c>
      <c r="B69" s="10"/>
      <c r="C69" s="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F69" s="6"/>
      <c r="BG69">
        <f>SUM(D69:BF69)/4</f>
        <v>0</v>
      </c>
    </row>
    <row r="70" spans="1:59" x14ac:dyDescent="0.2">
      <c r="A70" s="9">
        <f>Wochenarbeitszeiten!A32</f>
        <v>0</v>
      </c>
      <c r="B70" s="9">
        <f>Wochenarbeitszeiten!H32</f>
        <v>0</v>
      </c>
      <c r="C70" s="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>
        <f>SUM(D70:BD70)</f>
        <v>0</v>
      </c>
      <c r="BF70" s="6">
        <f t="shared" si="1"/>
        <v>0</v>
      </c>
    </row>
    <row r="71" spans="1:59" x14ac:dyDescent="0.2">
      <c r="A71" s="9" t="s">
        <v>37</v>
      </c>
      <c r="B71" s="9"/>
      <c r="C71" s="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F71" s="6"/>
      <c r="BG71">
        <f>SUM(D71:BF71)/4</f>
        <v>0</v>
      </c>
    </row>
    <row r="72" spans="1:59" x14ac:dyDescent="0.2">
      <c r="A72" s="12"/>
      <c r="B72" s="12"/>
      <c r="C72" s="12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F72" s="6"/>
    </row>
    <row r="73" spans="1:59" x14ac:dyDescent="0.2">
      <c r="D73" s="11">
        <f>D26+D28+D30+D32+D34+D36+D38+D40+D42+D44+D46+D48+D50+D52+D54+D56+D58+D60+D62+D64+D66+D68+D70</f>
        <v>0</v>
      </c>
      <c r="E73" s="11">
        <f t="shared" ref="E73:BF73" si="4">E26+E28+E30+E32+E34+E36+E38+E40+E42+E44+E46+E48+E50+E52+E54+E56+E58+E60+E62+E64+E66+E68+E70</f>
        <v>0</v>
      </c>
      <c r="F73" s="11">
        <f t="shared" si="4"/>
        <v>0</v>
      </c>
      <c r="G73" s="11">
        <f t="shared" si="4"/>
        <v>0</v>
      </c>
      <c r="H73" s="11">
        <f t="shared" si="4"/>
        <v>0</v>
      </c>
      <c r="I73" s="11">
        <f t="shared" si="4"/>
        <v>0</v>
      </c>
      <c r="J73" s="11">
        <f t="shared" si="4"/>
        <v>0</v>
      </c>
      <c r="K73" s="11">
        <f t="shared" si="4"/>
        <v>0</v>
      </c>
      <c r="L73" s="11">
        <f t="shared" si="4"/>
        <v>0</v>
      </c>
      <c r="M73" s="11">
        <f t="shared" si="4"/>
        <v>0</v>
      </c>
      <c r="N73" s="11">
        <f t="shared" si="4"/>
        <v>0</v>
      </c>
      <c r="O73" s="11">
        <f t="shared" si="4"/>
        <v>0</v>
      </c>
      <c r="P73" s="11">
        <f t="shared" si="4"/>
        <v>0</v>
      </c>
      <c r="Q73" s="11">
        <f t="shared" si="4"/>
        <v>0</v>
      </c>
      <c r="R73" s="11">
        <f t="shared" si="4"/>
        <v>0</v>
      </c>
      <c r="S73" s="11">
        <f t="shared" si="4"/>
        <v>0</v>
      </c>
      <c r="T73" s="11">
        <f t="shared" si="4"/>
        <v>0</v>
      </c>
      <c r="U73" s="11">
        <f t="shared" si="4"/>
        <v>0</v>
      </c>
      <c r="V73" s="11">
        <f t="shared" si="4"/>
        <v>0</v>
      </c>
      <c r="W73" s="11">
        <f t="shared" si="4"/>
        <v>0</v>
      </c>
      <c r="X73" s="11">
        <f t="shared" si="4"/>
        <v>0</v>
      </c>
      <c r="Y73" s="11">
        <f t="shared" si="4"/>
        <v>0</v>
      </c>
      <c r="Z73" s="11">
        <f t="shared" si="4"/>
        <v>0</v>
      </c>
      <c r="AA73" s="11">
        <f t="shared" si="4"/>
        <v>0</v>
      </c>
      <c r="AB73" s="11">
        <f t="shared" si="4"/>
        <v>0</v>
      </c>
      <c r="AC73" s="11">
        <f t="shared" si="4"/>
        <v>0</v>
      </c>
      <c r="AD73" s="11">
        <f t="shared" si="4"/>
        <v>0</v>
      </c>
      <c r="AE73" s="11">
        <f t="shared" si="4"/>
        <v>0</v>
      </c>
      <c r="AF73" s="11">
        <f t="shared" si="4"/>
        <v>0</v>
      </c>
      <c r="AG73" s="11">
        <f t="shared" si="4"/>
        <v>0</v>
      </c>
      <c r="AH73" s="11">
        <f t="shared" si="4"/>
        <v>0</v>
      </c>
      <c r="AI73" s="11">
        <f t="shared" si="4"/>
        <v>0</v>
      </c>
      <c r="AJ73" s="11">
        <f t="shared" si="4"/>
        <v>0</v>
      </c>
      <c r="AK73" s="11">
        <f t="shared" si="4"/>
        <v>0</v>
      </c>
      <c r="AL73" s="11">
        <f t="shared" si="4"/>
        <v>0</v>
      </c>
      <c r="AM73" s="11">
        <f t="shared" si="4"/>
        <v>0</v>
      </c>
      <c r="AN73" s="11">
        <f t="shared" si="4"/>
        <v>0</v>
      </c>
      <c r="AO73" s="11">
        <f t="shared" si="4"/>
        <v>0</v>
      </c>
      <c r="AP73" s="11">
        <f t="shared" si="4"/>
        <v>0</v>
      </c>
      <c r="AQ73" s="11">
        <f t="shared" si="4"/>
        <v>0</v>
      </c>
      <c r="AR73" s="11">
        <f t="shared" si="4"/>
        <v>0</v>
      </c>
      <c r="AS73" s="11">
        <f t="shared" si="4"/>
        <v>0</v>
      </c>
      <c r="AT73" s="11">
        <f t="shared" si="4"/>
        <v>0</v>
      </c>
      <c r="AU73" s="11">
        <f t="shared" si="4"/>
        <v>0</v>
      </c>
      <c r="AV73" s="11">
        <f t="shared" si="4"/>
        <v>0</v>
      </c>
      <c r="AW73" s="11">
        <f t="shared" si="4"/>
        <v>0</v>
      </c>
      <c r="AX73" s="11">
        <f t="shared" si="4"/>
        <v>0</v>
      </c>
      <c r="AY73" s="11">
        <f t="shared" si="4"/>
        <v>0</v>
      </c>
      <c r="AZ73" s="11">
        <f t="shared" si="4"/>
        <v>0</v>
      </c>
      <c r="BA73" s="11">
        <f t="shared" si="4"/>
        <v>0</v>
      </c>
      <c r="BB73" s="11">
        <f t="shared" si="4"/>
        <v>0</v>
      </c>
      <c r="BC73" s="11">
        <f t="shared" si="4"/>
        <v>0</v>
      </c>
      <c r="BD73" s="11">
        <f t="shared" si="4"/>
        <v>0</v>
      </c>
      <c r="BE73" s="11">
        <f t="shared" si="4"/>
        <v>0</v>
      </c>
      <c r="BF73" s="11">
        <f t="shared" si="4"/>
        <v>0</v>
      </c>
      <c r="BG73">
        <f>SUM(BG26:BG72)</f>
        <v>0</v>
      </c>
    </row>
    <row r="74" spans="1:59" x14ac:dyDescent="0.2"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</row>
    <row r="75" spans="1:59" x14ac:dyDescent="0.2">
      <c r="A75" s="15" t="s">
        <v>15</v>
      </c>
      <c r="B75" s="15"/>
      <c r="C75" s="19"/>
      <c r="D75" s="11">
        <f t="shared" ref="D75:AI75" si="5">D73-D23</f>
        <v>0</v>
      </c>
      <c r="E75" s="11">
        <f t="shared" si="5"/>
        <v>0</v>
      </c>
      <c r="F75" s="11">
        <f t="shared" si="5"/>
        <v>0</v>
      </c>
      <c r="G75" s="11">
        <f t="shared" si="5"/>
        <v>0</v>
      </c>
      <c r="H75" s="11">
        <f t="shared" si="5"/>
        <v>0</v>
      </c>
      <c r="I75" s="11">
        <f t="shared" si="5"/>
        <v>0</v>
      </c>
      <c r="J75" s="11">
        <f t="shared" si="5"/>
        <v>0</v>
      </c>
      <c r="K75" s="11">
        <f t="shared" si="5"/>
        <v>0</v>
      </c>
      <c r="L75" s="11">
        <f t="shared" si="5"/>
        <v>0</v>
      </c>
      <c r="M75" s="12">
        <f t="shared" si="5"/>
        <v>0</v>
      </c>
      <c r="N75" s="11">
        <f t="shared" si="5"/>
        <v>0</v>
      </c>
      <c r="O75" s="11">
        <f t="shared" si="5"/>
        <v>0</v>
      </c>
      <c r="P75" s="11">
        <f t="shared" si="5"/>
        <v>0</v>
      </c>
      <c r="Q75" s="11">
        <f t="shared" si="5"/>
        <v>0</v>
      </c>
      <c r="R75" s="11">
        <f t="shared" si="5"/>
        <v>0</v>
      </c>
      <c r="S75" s="11">
        <f t="shared" si="5"/>
        <v>0</v>
      </c>
      <c r="T75" s="11">
        <f t="shared" si="5"/>
        <v>0</v>
      </c>
      <c r="U75" s="11">
        <f t="shared" si="5"/>
        <v>0</v>
      </c>
      <c r="V75" s="11">
        <f t="shared" si="5"/>
        <v>0</v>
      </c>
      <c r="W75" s="11">
        <f t="shared" si="5"/>
        <v>0</v>
      </c>
      <c r="X75" s="11">
        <f t="shared" si="5"/>
        <v>0</v>
      </c>
      <c r="Y75" s="11">
        <f t="shared" si="5"/>
        <v>0</v>
      </c>
      <c r="Z75" s="11">
        <f t="shared" si="5"/>
        <v>0</v>
      </c>
      <c r="AA75" s="11">
        <f t="shared" si="5"/>
        <v>0</v>
      </c>
      <c r="AB75" s="11">
        <f t="shared" si="5"/>
        <v>0</v>
      </c>
      <c r="AC75" s="11">
        <f t="shared" si="5"/>
        <v>0</v>
      </c>
      <c r="AD75" s="11">
        <f t="shared" si="5"/>
        <v>0</v>
      </c>
      <c r="AE75" s="11">
        <f t="shared" si="5"/>
        <v>0</v>
      </c>
      <c r="AF75" s="11">
        <f t="shared" si="5"/>
        <v>0</v>
      </c>
      <c r="AG75" s="11">
        <f t="shared" si="5"/>
        <v>0</v>
      </c>
      <c r="AH75" s="11">
        <f t="shared" si="5"/>
        <v>0</v>
      </c>
      <c r="AI75" s="11">
        <f t="shared" si="5"/>
        <v>0</v>
      </c>
      <c r="AJ75" s="11">
        <f t="shared" ref="AJ75:BD75" si="6">AJ73-AJ23</f>
        <v>0</v>
      </c>
      <c r="AK75" s="11">
        <f t="shared" si="6"/>
        <v>0</v>
      </c>
      <c r="AL75" s="11">
        <f t="shared" si="6"/>
        <v>0</v>
      </c>
      <c r="AM75" s="11">
        <f t="shared" si="6"/>
        <v>0</v>
      </c>
      <c r="AN75" s="11">
        <f t="shared" si="6"/>
        <v>0</v>
      </c>
      <c r="AO75" s="11">
        <f t="shared" si="6"/>
        <v>0</v>
      </c>
      <c r="AP75" s="11">
        <f t="shared" si="6"/>
        <v>0</v>
      </c>
      <c r="AQ75" s="11">
        <f t="shared" si="6"/>
        <v>0</v>
      </c>
      <c r="AR75" s="11">
        <f t="shared" si="6"/>
        <v>0</v>
      </c>
      <c r="AS75" s="11">
        <f t="shared" si="6"/>
        <v>0</v>
      </c>
      <c r="AT75" s="11">
        <f t="shared" si="6"/>
        <v>0</v>
      </c>
      <c r="AU75" s="11">
        <f t="shared" si="6"/>
        <v>0</v>
      </c>
      <c r="AV75" s="11">
        <f t="shared" si="6"/>
        <v>0</v>
      </c>
      <c r="AW75" s="11">
        <f t="shared" si="6"/>
        <v>0</v>
      </c>
      <c r="AX75" s="11">
        <f t="shared" si="6"/>
        <v>0</v>
      </c>
      <c r="AY75" s="11">
        <f t="shared" si="6"/>
        <v>0</v>
      </c>
      <c r="AZ75" s="11">
        <f t="shared" si="6"/>
        <v>0</v>
      </c>
      <c r="BA75" s="11">
        <f t="shared" si="6"/>
        <v>0</v>
      </c>
      <c r="BB75" s="11">
        <f t="shared" si="6"/>
        <v>0</v>
      </c>
      <c r="BC75" s="11">
        <f t="shared" si="6"/>
        <v>0</v>
      </c>
      <c r="BD75" s="11">
        <f t="shared" si="6"/>
        <v>0</v>
      </c>
      <c r="BE75" s="12">
        <f>SUM(D75:BD75)</f>
        <v>0</v>
      </c>
    </row>
  </sheetData>
  <sheetProtection password="C51A" sheet="1" objects="1" scenarios="1" formatCells="0" selectLockedCells="1"/>
  <phoneticPr fontId="1" type="noConversion"/>
  <conditionalFormatting sqref="D75:BD75">
    <cfRule type="cellIs" dxfId="15" priority="1" stopIfTrue="1" operator="greaterThan">
      <formula>0</formula>
    </cfRule>
    <cfRule type="cellIs" dxfId="14" priority="2" stopIfTrue="1" operator="lessThan">
      <formula>0</formula>
    </cfRule>
  </conditionalFormatting>
  <conditionalFormatting sqref="D27:BD27 D29:BD29 D31:BD31 D33:BE33 D35:BD35 D37:BD37 D39:BD39 D41:BD41 D43:BD43 D45:BD45 D47:BD47 D49:BD49 D51:BD51 D53:BD53 D55:BD55 D57:BD57 D59:BD59 D61:BD61 D63:BD63 D65:BD65 D67:BD67 D69:BD69 D71:BD71">
    <cfRule type="cellIs" dxfId="13" priority="3" stopIfTrue="1" operator="equal">
      <formula>1</formula>
    </cfRule>
  </conditionalFormatting>
  <conditionalFormatting sqref="D26:BD26 D30:BD30 D34:BD34 D38:BD38 D42:BD42 D54:BD54 D50:BD50 D46:BD46 D58:BD58 D70:BD70 D66:BD66 D62:BD62">
    <cfRule type="cellIs" dxfId="12" priority="4" stopIfTrue="1" operator="equal">
      <formula>1</formula>
    </cfRule>
  </conditionalFormatting>
  <conditionalFormatting sqref="D28:BD28 D32:BD32 D36:BD36 D40:BD40 D44:BD44 D52:BD52 D48:BD48 D56:BD56 D60:BD60 D68:BD68 D64:BD64">
    <cfRule type="cellIs" dxfId="11" priority="5" stopIfTrue="1" operator="equal">
      <formula>1</formula>
    </cfRule>
  </conditionalFormatting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6861B-1713-4CCF-8A03-554A07F99614}">
  <dimension ref="A3:BG75"/>
  <sheetViews>
    <sheetView topLeftCell="A34" workbookViewId="0">
      <selection activeCell="O62" sqref="O62"/>
    </sheetView>
  </sheetViews>
  <sheetFormatPr baseColWidth="10" defaultRowHeight="12.75" x14ac:dyDescent="0.2"/>
  <cols>
    <col min="1" max="1" width="28" customWidth="1"/>
    <col min="2" max="2" width="11" customWidth="1"/>
    <col min="3" max="3" width="1.140625" style="16" customWidth="1"/>
    <col min="4" max="56" width="4.85546875" customWidth="1"/>
    <col min="57" max="57" width="11.42578125" hidden="1" customWidth="1"/>
    <col min="59" max="59" width="15.42578125" customWidth="1"/>
  </cols>
  <sheetData>
    <row r="3" spans="1:56" ht="23.25" x14ac:dyDescent="0.35">
      <c r="A3" s="5" t="s">
        <v>4</v>
      </c>
      <c r="D3" s="5"/>
      <c r="E3" s="5"/>
      <c r="F3" s="5"/>
      <c r="G3" s="5"/>
    </row>
    <row r="4" spans="1:56" ht="13.5" thickBot="1" x14ac:dyDescent="0.25">
      <c r="A4" s="1" t="s">
        <v>17</v>
      </c>
      <c r="B4" s="1"/>
      <c r="D4" s="1" t="s">
        <v>38</v>
      </c>
    </row>
    <row r="5" spans="1:56" x14ac:dyDescent="0.2">
      <c r="A5" s="20">
        <f>Montag!A5</f>
        <v>0</v>
      </c>
      <c r="B5" s="1"/>
      <c r="C5" s="18"/>
      <c r="D5" s="28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1"/>
    </row>
    <row r="6" spans="1:56" ht="13.5" thickBot="1" x14ac:dyDescent="0.25">
      <c r="A6" s="56"/>
      <c r="B6" s="1"/>
      <c r="C6" s="18"/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5"/>
    </row>
    <row r="7" spans="1:56" ht="13.5" thickBot="1" x14ac:dyDescent="0.25">
      <c r="A7" s="1"/>
      <c r="B7" s="1"/>
      <c r="C7" s="18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</row>
    <row r="8" spans="1:56" x14ac:dyDescent="0.2">
      <c r="A8" s="20">
        <f>Montag!A8</f>
        <v>0</v>
      </c>
      <c r="B8" s="1"/>
      <c r="C8" s="18"/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1"/>
    </row>
    <row r="9" spans="1:56" ht="13.5" thickBot="1" x14ac:dyDescent="0.25">
      <c r="A9" s="57"/>
      <c r="B9" s="1"/>
      <c r="C9" s="18"/>
      <c r="D9" s="32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5"/>
    </row>
    <row r="10" spans="1:56" ht="13.5" thickBot="1" x14ac:dyDescent="0.25">
      <c r="A10" s="1"/>
      <c r="B10" s="1"/>
      <c r="C10" s="18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</row>
    <row r="11" spans="1:56" x14ac:dyDescent="0.2">
      <c r="A11" s="20">
        <f>Montag!A11</f>
        <v>0</v>
      </c>
      <c r="B11" s="1"/>
      <c r="C11" s="18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1"/>
    </row>
    <row r="12" spans="1:56" ht="13.5" thickBot="1" x14ac:dyDescent="0.25">
      <c r="A12" s="58"/>
      <c r="B12" s="1"/>
      <c r="C12" s="18"/>
      <c r="D12" s="32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5"/>
    </row>
    <row r="13" spans="1:56" ht="13.5" thickBot="1" x14ac:dyDescent="0.25">
      <c r="A13" s="1"/>
      <c r="B13" s="1"/>
      <c r="C13" s="18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</row>
    <row r="14" spans="1:56" x14ac:dyDescent="0.2">
      <c r="A14" s="20">
        <f>Montag!A14</f>
        <v>0</v>
      </c>
      <c r="B14" s="1"/>
      <c r="C14" s="18"/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1"/>
    </row>
    <row r="15" spans="1:56" ht="13.5" thickBot="1" x14ac:dyDescent="0.25">
      <c r="A15" s="59"/>
      <c r="B15" s="1"/>
      <c r="C15" s="18"/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5"/>
    </row>
    <row r="16" spans="1:56" ht="13.5" thickBot="1" x14ac:dyDescent="0.25">
      <c r="A16" s="1"/>
      <c r="B16" s="1"/>
      <c r="C16" s="18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</row>
    <row r="17" spans="1:59" x14ac:dyDescent="0.2">
      <c r="A17" s="20">
        <f>Montag!A17</f>
        <v>0</v>
      </c>
      <c r="B17" s="1"/>
      <c r="C17" s="18"/>
      <c r="D17" s="28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1"/>
    </row>
    <row r="18" spans="1:59" ht="13.5" thickBot="1" x14ac:dyDescent="0.25">
      <c r="A18" s="60"/>
      <c r="D18" s="32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5"/>
    </row>
    <row r="19" spans="1:59" ht="13.5" thickBot="1" x14ac:dyDescent="0.25"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</row>
    <row r="20" spans="1:59" x14ac:dyDescent="0.2">
      <c r="A20" s="20">
        <f>Montag!A20</f>
        <v>0</v>
      </c>
      <c r="B20" s="1"/>
      <c r="C20" s="18"/>
      <c r="D20" s="28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1"/>
    </row>
    <row r="21" spans="1:59" ht="13.5" thickBot="1" x14ac:dyDescent="0.25">
      <c r="A21" s="61"/>
      <c r="D21" s="3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5"/>
    </row>
    <row r="22" spans="1:59" x14ac:dyDescent="0.2"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F22" s="1" t="s">
        <v>40</v>
      </c>
      <c r="BG22" s="1" t="s">
        <v>31</v>
      </c>
    </row>
    <row r="23" spans="1:59" x14ac:dyDescent="0.2">
      <c r="D23" s="1">
        <f>SUM(D5:D22)</f>
        <v>0</v>
      </c>
      <c r="E23" s="1">
        <f t="shared" ref="E23:BD23" si="0">SUM(E5:E22)</f>
        <v>0</v>
      </c>
      <c r="F23" s="1">
        <f t="shared" si="0"/>
        <v>0</v>
      </c>
      <c r="G23" s="1">
        <f t="shared" si="0"/>
        <v>0</v>
      </c>
      <c r="H23" s="1">
        <f t="shared" si="0"/>
        <v>0</v>
      </c>
      <c r="I23" s="1">
        <f t="shared" si="0"/>
        <v>0</v>
      </c>
      <c r="J23" s="1">
        <f t="shared" si="0"/>
        <v>0</v>
      </c>
      <c r="K23" s="1">
        <f t="shared" si="0"/>
        <v>0</v>
      </c>
      <c r="L23" s="1">
        <f t="shared" si="0"/>
        <v>0</v>
      </c>
      <c r="M23" s="1">
        <f t="shared" si="0"/>
        <v>0</v>
      </c>
      <c r="N23" s="1">
        <f t="shared" si="0"/>
        <v>0</v>
      </c>
      <c r="O23" s="1">
        <f t="shared" si="0"/>
        <v>0</v>
      </c>
      <c r="P23" s="1">
        <f t="shared" si="0"/>
        <v>0</v>
      </c>
      <c r="Q23" s="1">
        <f t="shared" si="0"/>
        <v>0</v>
      </c>
      <c r="R23" s="1">
        <f t="shared" si="0"/>
        <v>0</v>
      </c>
      <c r="S23" s="1">
        <f t="shared" si="0"/>
        <v>0</v>
      </c>
      <c r="T23" s="1">
        <f t="shared" si="0"/>
        <v>0</v>
      </c>
      <c r="U23" s="1">
        <f t="shared" si="0"/>
        <v>0</v>
      </c>
      <c r="V23" s="1">
        <f t="shared" si="0"/>
        <v>0</v>
      </c>
      <c r="W23" s="1">
        <f t="shared" si="0"/>
        <v>0</v>
      </c>
      <c r="X23" s="1">
        <f t="shared" si="0"/>
        <v>0</v>
      </c>
      <c r="Y23" s="1">
        <f t="shared" si="0"/>
        <v>0</v>
      </c>
      <c r="Z23" s="1">
        <f t="shared" si="0"/>
        <v>0</v>
      </c>
      <c r="AA23" s="1">
        <f t="shared" si="0"/>
        <v>0</v>
      </c>
      <c r="AB23" s="1">
        <f t="shared" si="0"/>
        <v>0</v>
      </c>
      <c r="AC23" s="1">
        <f t="shared" si="0"/>
        <v>0</v>
      </c>
      <c r="AD23" s="1">
        <f t="shared" si="0"/>
        <v>0</v>
      </c>
      <c r="AE23" s="1">
        <f t="shared" si="0"/>
        <v>0</v>
      </c>
      <c r="AF23" s="1">
        <f t="shared" si="0"/>
        <v>0</v>
      </c>
      <c r="AG23" s="1">
        <f t="shared" si="0"/>
        <v>0</v>
      </c>
      <c r="AH23" s="1">
        <f t="shared" si="0"/>
        <v>0</v>
      </c>
      <c r="AI23" s="1">
        <f t="shared" si="0"/>
        <v>0</v>
      </c>
      <c r="AJ23" s="1">
        <f t="shared" si="0"/>
        <v>0</v>
      </c>
      <c r="AK23" s="1">
        <f t="shared" si="0"/>
        <v>0</v>
      </c>
      <c r="AL23" s="1">
        <f t="shared" si="0"/>
        <v>0</v>
      </c>
      <c r="AM23" s="1">
        <f t="shared" si="0"/>
        <v>0</v>
      </c>
      <c r="AN23" s="1">
        <f t="shared" si="0"/>
        <v>0</v>
      </c>
      <c r="AO23" s="1">
        <f t="shared" si="0"/>
        <v>0</v>
      </c>
      <c r="AP23" s="1">
        <f t="shared" si="0"/>
        <v>0</v>
      </c>
      <c r="AQ23" s="1">
        <f t="shared" si="0"/>
        <v>0</v>
      </c>
      <c r="AR23" s="1">
        <f t="shared" si="0"/>
        <v>0</v>
      </c>
      <c r="AS23" s="1">
        <f t="shared" si="0"/>
        <v>0</v>
      </c>
      <c r="AT23" s="1">
        <f t="shared" si="0"/>
        <v>0</v>
      </c>
      <c r="AU23" s="1">
        <f t="shared" si="0"/>
        <v>0</v>
      </c>
      <c r="AV23" s="1">
        <f t="shared" si="0"/>
        <v>0</v>
      </c>
      <c r="AW23" s="1">
        <f t="shared" si="0"/>
        <v>0</v>
      </c>
      <c r="AX23" s="1">
        <f t="shared" si="0"/>
        <v>0</v>
      </c>
      <c r="AY23" s="1">
        <f t="shared" si="0"/>
        <v>0</v>
      </c>
      <c r="AZ23" s="1">
        <f t="shared" si="0"/>
        <v>0</v>
      </c>
      <c r="BA23" s="1">
        <f t="shared" si="0"/>
        <v>0</v>
      </c>
      <c r="BB23" s="1">
        <f t="shared" si="0"/>
        <v>0</v>
      </c>
      <c r="BC23" s="1">
        <f t="shared" si="0"/>
        <v>0</v>
      </c>
      <c r="BD23" s="1">
        <f t="shared" si="0"/>
        <v>0</v>
      </c>
      <c r="BE23" s="1">
        <f>SUM(D23:BD23)</f>
        <v>0</v>
      </c>
      <c r="BF23" s="6">
        <f>BE23/4</f>
        <v>0</v>
      </c>
    </row>
    <row r="24" spans="1:59" x14ac:dyDescent="0.2">
      <c r="A24" s="37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6"/>
    </row>
    <row r="25" spans="1:59" x14ac:dyDescent="0.2">
      <c r="A25" s="1" t="s">
        <v>14</v>
      </c>
      <c r="B25" s="1" t="s">
        <v>20</v>
      </c>
      <c r="C25" s="18"/>
      <c r="D25" s="7">
        <v>0.28125</v>
      </c>
      <c r="E25" s="7">
        <v>0.29166666666666669</v>
      </c>
      <c r="F25" s="7">
        <v>0.30208333333333331</v>
      </c>
      <c r="G25" s="7">
        <v>0.3125</v>
      </c>
      <c r="H25" s="7">
        <v>0.32291666666666669</v>
      </c>
      <c r="I25" s="7">
        <v>0.33333333333333331</v>
      </c>
      <c r="J25" s="7">
        <v>0.34375</v>
      </c>
      <c r="K25" s="7">
        <v>0.35416666666666669</v>
      </c>
      <c r="L25" s="7">
        <v>0.36458333333333331</v>
      </c>
      <c r="M25" s="7">
        <v>0.375</v>
      </c>
      <c r="N25" s="7">
        <v>0.38541666666666669</v>
      </c>
      <c r="O25" s="7">
        <v>0.39583333333333331</v>
      </c>
      <c r="P25" s="7">
        <v>0.40625</v>
      </c>
      <c r="Q25" s="7">
        <v>0.41666666666666669</v>
      </c>
      <c r="R25" s="7">
        <v>0.42708333333333331</v>
      </c>
      <c r="S25" s="7">
        <v>0.4375</v>
      </c>
      <c r="T25" s="7">
        <v>0.44791666666666669</v>
      </c>
      <c r="U25" s="7">
        <v>0.45833333333333331</v>
      </c>
      <c r="V25" s="7">
        <v>0.46875</v>
      </c>
      <c r="W25" s="7">
        <v>0.47916666666666669</v>
      </c>
      <c r="X25" s="7">
        <v>0.48958333333333331</v>
      </c>
      <c r="Y25" s="7">
        <v>0.5</v>
      </c>
      <c r="Z25" s="7">
        <v>0.51041666666666663</v>
      </c>
      <c r="AA25" s="7">
        <v>0.52083333333333337</v>
      </c>
      <c r="AB25" s="7">
        <v>0.53125</v>
      </c>
      <c r="AC25" s="7">
        <v>0.54166666666666663</v>
      </c>
      <c r="AD25" s="7">
        <v>0.55208333333333337</v>
      </c>
      <c r="AE25" s="7">
        <v>0.5625</v>
      </c>
      <c r="AF25" s="7">
        <v>0.57291666666666663</v>
      </c>
      <c r="AG25" s="7">
        <v>0.58333333333333337</v>
      </c>
      <c r="AH25" s="7">
        <v>0.59375</v>
      </c>
      <c r="AI25" s="7">
        <v>0.60416666666666663</v>
      </c>
      <c r="AJ25" s="7">
        <v>0.61458333333333337</v>
      </c>
      <c r="AK25" s="7">
        <v>0.625</v>
      </c>
      <c r="AL25" s="7">
        <v>0.63541666666666663</v>
      </c>
      <c r="AM25" s="7">
        <v>0.64583333333333337</v>
      </c>
      <c r="AN25" s="7">
        <v>0.65625</v>
      </c>
      <c r="AO25" s="7">
        <v>0.66666666666666663</v>
      </c>
      <c r="AP25" s="7">
        <v>0.67708333333333337</v>
      </c>
      <c r="AQ25" s="7">
        <v>0.6875</v>
      </c>
      <c r="AR25" s="7">
        <v>0.69791666666666663</v>
      </c>
      <c r="AS25" s="7">
        <v>0.70833333333333337</v>
      </c>
      <c r="AT25" s="7">
        <v>0.71875</v>
      </c>
      <c r="AU25" s="7">
        <v>0.72916666666666663</v>
      </c>
      <c r="AV25" s="7">
        <v>0.73958333333333337</v>
      </c>
      <c r="AW25" s="7">
        <v>0.75</v>
      </c>
      <c r="AX25" s="7">
        <v>0.76041666666666663</v>
      </c>
      <c r="AY25" s="7">
        <v>0.77083333333333337</v>
      </c>
      <c r="AZ25" s="7">
        <v>0.78125</v>
      </c>
      <c r="BA25" s="7">
        <v>0.79166666666666663</v>
      </c>
      <c r="BB25" s="7">
        <v>0.80208333333333337</v>
      </c>
      <c r="BC25" s="7">
        <v>0.8125</v>
      </c>
      <c r="BD25" s="7">
        <v>0.82291666666666663</v>
      </c>
      <c r="BF25" s="6"/>
    </row>
    <row r="26" spans="1:59" x14ac:dyDescent="0.2">
      <c r="A26" s="9" t="str">
        <f>Wochenarbeitszeiten!A10</f>
        <v>Leitung</v>
      </c>
      <c r="B26" s="9">
        <f>Wochenarbeitszeiten!H10</f>
        <v>0</v>
      </c>
      <c r="C26" s="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>
        <f>SUM(D26:BD26)</f>
        <v>0</v>
      </c>
      <c r="BF26" s="6">
        <f t="shared" ref="BF26:BF70" si="1">BE26/4</f>
        <v>0</v>
      </c>
    </row>
    <row r="27" spans="1:59" x14ac:dyDescent="0.2">
      <c r="A27" s="9" t="s">
        <v>37</v>
      </c>
      <c r="B27" s="9"/>
      <c r="C27" s="8"/>
      <c r="D27" s="38"/>
      <c r="E27" s="38"/>
      <c r="F27" s="38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F27" s="6"/>
      <c r="BG27">
        <f>SUM(D27:BF27)/4</f>
        <v>0</v>
      </c>
    </row>
    <row r="28" spans="1:59" x14ac:dyDescent="0.2">
      <c r="A28" s="10" t="str">
        <f>Wochenarbeitszeiten!A11</f>
        <v>stellv. Leitung</v>
      </c>
      <c r="B28" s="10">
        <f>Wochenarbeitszeiten!H11</f>
        <v>0</v>
      </c>
      <c r="C28" s="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>
        <f>SUM(D28:BD28)</f>
        <v>0</v>
      </c>
      <c r="BF28" s="6">
        <f t="shared" si="1"/>
        <v>0</v>
      </c>
    </row>
    <row r="29" spans="1:59" x14ac:dyDescent="0.2">
      <c r="A29" s="10" t="s">
        <v>37</v>
      </c>
      <c r="B29" s="10"/>
      <c r="C29" s="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F29" s="6"/>
      <c r="BG29">
        <f t="shared" ref="BG29:BG55" si="2">SUM(D29:BF29)/4</f>
        <v>0</v>
      </c>
    </row>
    <row r="30" spans="1:59" x14ac:dyDescent="0.2">
      <c r="A30" s="9" t="str">
        <f>Wochenarbeitszeiten!A12</f>
        <v>Ausbildungsbeauftragte</v>
      </c>
      <c r="B30" s="9">
        <f>Wochenarbeitszeiten!H12</f>
        <v>0</v>
      </c>
      <c r="C30" s="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>
        <f>SUM(D30:BD30)</f>
        <v>0</v>
      </c>
      <c r="BF30" s="6">
        <f t="shared" si="1"/>
        <v>0</v>
      </c>
    </row>
    <row r="31" spans="1:59" x14ac:dyDescent="0.2">
      <c r="A31" s="9" t="s">
        <v>37</v>
      </c>
      <c r="B31" s="9"/>
      <c r="C31" s="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F31" s="6"/>
      <c r="BG31">
        <f t="shared" si="2"/>
        <v>0</v>
      </c>
    </row>
    <row r="32" spans="1:59" x14ac:dyDescent="0.2">
      <c r="A32" s="10">
        <f>Wochenarbeitszeiten!A13</f>
        <v>0</v>
      </c>
      <c r="B32" s="10">
        <f>Wochenarbeitszeiten!H13</f>
        <v>0</v>
      </c>
      <c r="C32" s="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>
        <f>SUM(D32:BD32)</f>
        <v>0</v>
      </c>
      <c r="BF32" s="6">
        <f t="shared" si="1"/>
        <v>0</v>
      </c>
    </row>
    <row r="33" spans="1:59" x14ac:dyDescent="0.2">
      <c r="A33" s="10" t="s">
        <v>37</v>
      </c>
      <c r="B33" s="10"/>
      <c r="C33" s="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F33" s="6"/>
      <c r="BG33">
        <f t="shared" si="2"/>
        <v>0</v>
      </c>
    </row>
    <row r="34" spans="1:59" x14ac:dyDescent="0.2">
      <c r="A34" s="9">
        <f>Wochenarbeitszeiten!A14</f>
        <v>0</v>
      </c>
      <c r="B34" s="9">
        <f>Wochenarbeitszeiten!H14</f>
        <v>0</v>
      </c>
      <c r="C34" s="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>
        <f>SUM(D34:BD34)</f>
        <v>0</v>
      </c>
      <c r="BF34" s="6">
        <f t="shared" si="1"/>
        <v>0</v>
      </c>
    </row>
    <row r="35" spans="1:59" x14ac:dyDescent="0.2">
      <c r="A35" s="9" t="s">
        <v>37</v>
      </c>
      <c r="B35" s="9"/>
      <c r="C35" s="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F35" s="6"/>
      <c r="BG35">
        <f t="shared" si="2"/>
        <v>0</v>
      </c>
    </row>
    <row r="36" spans="1:59" x14ac:dyDescent="0.2">
      <c r="A36" s="10">
        <f>Wochenarbeitszeiten!A15</f>
        <v>0</v>
      </c>
      <c r="B36" s="10">
        <f>Wochenarbeitszeiten!H15</f>
        <v>0</v>
      </c>
      <c r="C36" s="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>
        <f t="shared" ref="BE36:BE46" si="3">SUM(D36:BD36)</f>
        <v>0</v>
      </c>
      <c r="BF36" s="6">
        <f t="shared" si="1"/>
        <v>0</v>
      </c>
    </row>
    <row r="37" spans="1:59" x14ac:dyDescent="0.2">
      <c r="A37" s="10" t="s">
        <v>37</v>
      </c>
      <c r="B37" s="10"/>
      <c r="C37" s="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F37" s="6"/>
      <c r="BG37">
        <f t="shared" si="2"/>
        <v>0</v>
      </c>
    </row>
    <row r="38" spans="1:59" x14ac:dyDescent="0.2">
      <c r="A38" s="9">
        <f>Wochenarbeitszeiten!A16</f>
        <v>0</v>
      </c>
      <c r="B38" s="9">
        <f>Wochenarbeitszeiten!H16</f>
        <v>0</v>
      </c>
      <c r="C38" s="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>
        <f t="shared" si="3"/>
        <v>0</v>
      </c>
      <c r="BF38" s="6">
        <f t="shared" si="1"/>
        <v>0</v>
      </c>
    </row>
    <row r="39" spans="1:59" x14ac:dyDescent="0.2">
      <c r="A39" s="9" t="s">
        <v>37</v>
      </c>
      <c r="B39" s="9"/>
      <c r="C39" s="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F39" s="6"/>
      <c r="BG39">
        <f t="shared" si="2"/>
        <v>0</v>
      </c>
    </row>
    <row r="40" spans="1:59" x14ac:dyDescent="0.2">
      <c r="A40" s="10">
        <f>Wochenarbeitszeiten!A17</f>
        <v>0</v>
      </c>
      <c r="B40" s="10">
        <f>Wochenarbeitszeiten!H17</f>
        <v>0</v>
      </c>
      <c r="C40" s="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>
        <f t="shared" si="3"/>
        <v>0</v>
      </c>
      <c r="BF40" s="6">
        <f t="shared" si="1"/>
        <v>0</v>
      </c>
    </row>
    <row r="41" spans="1:59" x14ac:dyDescent="0.2">
      <c r="A41" s="10" t="s">
        <v>37</v>
      </c>
      <c r="B41" s="10"/>
      <c r="C41" s="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F41" s="6"/>
      <c r="BG41">
        <f t="shared" si="2"/>
        <v>0</v>
      </c>
    </row>
    <row r="42" spans="1:59" x14ac:dyDescent="0.2">
      <c r="A42" s="9">
        <f>Wochenarbeitszeiten!A18</f>
        <v>0</v>
      </c>
      <c r="B42" s="9">
        <f>Wochenarbeitszeiten!H18</f>
        <v>0</v>
      </c>
      <c r="C42" s="8"/>
      <c r="D42" s="38"/>
      <c r="E42" s="38"/>
      <c r="F42" s="38"/>
      <c r="G42" s="38"/>
      <c r="H42" s="38"/>
      <c r="I42" s="38"/>
      <c r="J42" s="39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>
        <f t="shared" si="3"/>
        <v>0</v>
      </c>
      <c r="BF42" s="6">
        <f t="shared" si="1"/>
        <v>0</v>
      </c>
    </row>
    <row r="43" spans="1:59" x14ac:dyDescent="0.2">
      <c r="A43" s="9" t="s">
        <v>37</v>
      </c>
      <c r="B43" s="9"/>
      <c r="C43" s="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F43" s="6"/>
      <c r="BG43">
        <f t="shared" si="2"/>
        <v>0</v>
      </c>
    </row>
    <row r="44" spans="1:59" x14ac:dyDescent="0.2">
      <c r="A44" s="10">
        <f>Wochenarbeitszeiten!A19</f>
        <v>0</v>
      </c>
      <c r="B44" s="10">
        <f>Wochenarbeitszeiten!H19</f>
        <v>0</v>
      </c>
      <c r="C44" s="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>
        <f t="shared" si="3"/>
        <v>0</v>
      </c>
      <c r="BF44" s="6">
        <f t="shared" si="1"/>
        <v>0</v>
      </c>
    </row>
    <row r="45" spans="1:59" x14ac:dyDescent="0.2">
      <c r="A45" s="10" t="s">
        <v>37</v>
      </c>
      <c r="B45" s="10"/>
      <c r="C45" s="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F45" s="6"/>
      <c r="BG45">
        <f t="shared" si="2"/>
        <v>0</v>
      </c>
    </row>
    <row r="46" spans="1:59" x14ac:dyDescent="0.2">
      <c r="A46" s="9">
        <f>Wochenarbeitszeiten!A20</f>
        <v>0</v>
      </c>
      <c r="B46" s="9">
        <f>Wochenarbeitszeiten!H20</f>
        <v>0</v>
      </c>
      <c r="C46" s="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>
        <f t="shared" si="3"/>
        <v>0</v>
      </c>
      <c r="BF46" s="6">
        <f t="shared" si="1"/>
        <v>0</v>
      </c>
    </row>
    <row r="47" spans="1:59" x14ac:dyDescent="0.2">
      <c r="A47" s="9" t="s">
        <v>37</v>
      </c>
      <c r="B47" s="9"/>
      <c r="C47" s="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F47" s="6"/>
      <c r="BG47">
        <f t="shared" si="2"/>
        <v>0</v>
      </c>
    </row>
    <row r="48" spans="1:59" x14ac:dyDescent="0.2">
      <c r="A48" s="10">
        <f>Wochenarbeitszeiten!A21</f>
        <v>0</v>
      </c>
      <c r="B48" s="10">
        <f>Wochenarbeitszeiten!H21</f>
        <v>0</v>
      </c>
      <c r="C48" s="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>
        <f>SUM(D48:BD48)</f>
        <v>0</v>
      </c>
      <c r="BF48" s="6">
        <f t="shared" si="1"/>
        <v>0</v>
      </c>
    </row>
    <row r="49" spans="1:59" x14ac:dyDescent="0.2">
      <c r="A49" s="10" t="s">
        <v>37</v>
      </c>
      <c r="B49" s="10"/>
      <c r="C49" s="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F49" s="6"/>
      <c r="BG49">
        <f t="shared" si="2"/>
        <v>0</v>
      </c>
    </row>
    <row r="50" spans="1:59" x14ac:dyDescent="0.2">
      <c r="A50" s="9">
        <f>Wochenarbeitszeiten!A22</f>
        <v>0</v>
      </c>
      <c r="B50" s="9">
        <f>Wochenarbeitszeiten!H22</f>
        <v>0</v>
      </c>
      <c r="C50" s="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>
        <f>SUM(D50:BD50)</f>
        <v>0</v>
      </c>
      <c r="BF50" s="6">
        <f t="shared" si="1"/>
        <v>0</v>
      </c>
    </row>
    <row r="51" spans="1:59" x14ac:dyDescent="0.2">
      <c r="A51" s="9" t="s">
        <v>37</v>
      </c>
      <c r="B51" s="9"/>
      <c r="C51" s="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F51" s="6"/>
      <c r="BG51">
        <f t="shared" si="2"/>
        <v>0</v>
      </c>
    </row>
    <row r="52" spans="1:59" x14ac:dyDescent="0.2">
      <c r="A52" s="10">
        <f>Wochenarbeitszeiten!A23</f>
        <v>0</v>
      </c>
      <c r="B52" s="10">
        <f>Wochenarbeitszeiten!H23</f>
        <v>0</v>
      </c>
      <c r="C52" s="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>
        <f>SUM(D52:BD52)</f>
        <v>0</v>
      </c>
      <c r="BF52" s="6">
        <f t="shared" si="1"/>
        <v>0</v>
      </c>
    </row>
    <row r="53" spans="1:59" x14ac:dyDescent="0.2">
      <c r="A53" s="10" t="s">
        <v>37</v>
      </c>
      <c r="B53" s="10"/>
      <c r="C53" s="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F53" s="6"/>
      <c r="BG53">
        <f t="shared" si="2"/>
        <v>0</v>
      </c>
    </row>
    <row r="54" spans="1:59" x14ac:dyDescent="0.2">
      <c r="A54" s="9">
        <f>Wochenarbeitszeiten!A24</f>
        <v>0</v>
      </c>
      <c r="B54" s="9">
        <f>Wochenarbeitszeiten!H24</f>
        <v>0</v>
      </c>
      <c r="C54" s="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>
        <f>SUM(D54:BD54)</f>
        <v>0</v>
      </c>
      <c r="BF54" s="6">
        <f t="shared" si="1"/>
        <v>0</v>
      </c>
    </row>
    <row r="55" spans="1:59" x14ac:dyDescent="0.2">
      <c r="A55" s="9" t="s">
        <v>37</v>
      </c>
      <c r="B55" s="9"/>
      <c r="C55" s="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F55" s="6"/>
      <c r="BG55">
        <f t="shared" si="2"/>
        <v>0</v>
      </c>
    </row>
    <row r="56" spans="1:59" x14ac:dyDescent="0.2">
      <c r="A56" s="10">
        <f>Wochenarbeitszeiten!A25</f>
        <v>0</v>
      </c>
      <c r="B56" s="10">
        <f>Wochenarbeitszeiten!H25</f>
        <v>0</v>
      </c>
      <c r="C56" s="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>
        <f>SUM(D56:BD56)</f>
        <v>0</v>
      </c>
      <c r="BF56" s="6">
        <f t="shared" si="1"/>
        <v>0</v>
      </c>
    </row>
    <row r="57" spans="1:59" x14ac:dyDescent="0.2">
      <c r="A57" s="10" t="s">
        <v>37</v>
      </c>
      <c r="B57" s="10"/>
      <c r="C57" s="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F57" s="6"/>
      <c r="BG57">
        <f>SUM(D57:BF57)/4</f>
        <v>0</v>
      </c>
    </row>
    <row r="58" spans="1:59" x14ac:dyDescent="0.2">
      <c r="A58" s="9">
        <f>Wochenarbeitszeiten!A26</f>
        <v>0</v>
      </c>
      <c r="B58" s="9">
        <f>Wochenarbeitszeiten!H26</f>
        <v>0</v>
      </c>
      <c r="C58" s="8"/>
      <c r="D58" s="38"/>
      <c r="E58" s="38"/>
      <c r="F58" s="38"/>
      <c r="G58" s="38"/>
      <c r="H58" s="38"/>
      <c r="I58" s="38"/>
      <c r="J58" s="39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>
        <f>SUM(D58:BD58)</f>
        <v>0</v>
      </c>
      <c r="BF58" s="6">
        <f t="shared" si="1"/>
        <v>0</v>
      </c>
    </row>
    <row r="59" spans="1:59" x14ac:dyDescent="0.2">
      <c r="A59" s="9" t="s">
        <v>37</v>
      </c>
      <c r="B59" s="9"/>
      <c r="C59" s="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F59" s="6"/>
      <c r="BG59">
        <f>SUM(D59:BF59)/4</f>
        <v>0</v>
      </c>
    </row>
    <row r="60" spans="1:59" x14ac:dyDescent="0.2">
      <c r="A60" s="10">
        <f>Wochenarbeitszeiten!A27</f>
        <v>0</v>
      </c>
      <c r="B60" s="10">
        <f>Wochenarbeitszeiten!H27</f>
        <v>0</v>
      </c>
      <c r="C60" s="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>
        <f>SUM(D60:BD60)</f>
        <v>0</v>
      </c>
      <c r="BF60" s="6">
        <f t="shared" si="1"/>
        <v>0</v>
      </c>
    </row>
    <row r="61" spans="1:59" x14ac:dyDescent="0.2">
      <c r="A61" s="10" t="s">
        <v>37</v>
      </c>
      <c r="B61" s="10"/>
      <c r="C61" s="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F61" s="6"/>
      <c r="BG61">
        <f>SUM(D61:BF61)/4</f>
        <v>0</v>
      </c>
    </row>
    <row r="62" spans="1:59" x14ac:dyDescent="0.2">
      <c r="A62" s="9">
        <f>Wochenarbeitszeiten!A28</f>
        <v>0</v>
      </c>
      <c r="B62" s="9">
        <f>Wochenarbeitszeiten!H28</f>
        <v>0</v>
      </c>
      <c r="C62" s="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>
        <f>SUM(D62:BD62)</f>
        <v>0</v>
      </c>
      <c r="BF62" s="6">
        <f t="shared" si="1"/>
        <v>0</v>
      </c>
    </row>
    <row r="63" spans="1:59" x14ac:dyDescent="0.2">
      <c r="A63" s="9" t="s">
        <v>37</v>
      </c>
      <c r="B63" s="9"/>
      <c r="C63" s="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F63" s="6"/>
      <c r="BG63">
        <f>SUM(D63:BF63)/4</f>
        <v>0</v>
      </c>
    </row>
    <row r="64" spans="1:59" x14ac:dyDescent="0.2">
      <c r="A64" s="10">
        <f>Wochenarbeitszeiten!A29</f>
        <v>0</v>
      </c>
      <c r="B64" s="10">
        <f>Wochenarbeitszeiten!H29</f>
        <v>0</v>
      </c>
      <c r="C64" s="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>
        <f>SUM(D64:BD64)</f>
        <v>0</v>
      </c>
      <c r="BF64" s="6">
        <f t="shared" si="1"/>
        <v>0</v>
      </c>
    </row>
    <row r="65" spans="1:59" x14ac:dyDescent="0.2">
      <c r="A65" s="10" t="s">
        <v>37</v>
      </c>
      <c r="B65" s="10"/>
      <c r="C65" s="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F65" s="6"/>
      <c r="BG65">
        <f>SUM(D65:BF65)/4</f>
        <v>0</v>
      </c>
    </row>
    <row r="66" spans="1:59" x14ac:dyDescent="0.2">
      <c r="A66" s="9">
        <f>Wochenarbeitszeiten!A30</f>
        <v>0</v>
      </c>
      <c r="B66" s="9">
        <f>Wochenarbeitszeiten!H30</f>
        <v>0</v>
      </c>
      <c r="C66" s="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>
        <f>SUM(D66:BD66)</f>
        <v>0</v>
      </c>
      <c r="BF66" s="6">
        <f t="shared" si="1"/>
        <v>0</v>
      </c>
    </row>
    <row r="67" spans="1:59" x14ac:dyDescent="0.2">
      <c r="A67" s="9" t="s">
        <v>37</v>
      </c>
      <c r="B67" s="9"/>
      <c r="C67" s="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F67" s="6"/>
      <c r="BG67">
        <f>SUM(D67:BF67)/4</f>
        <v>0</v>
      </c>
    </row>
    <row r="68" spans="1:59" x14ac:dyDescent="0.2">
      <c r="A68" s="10">
        <f>Wochenarbeitszeiten!A31</f>
        <v>0</v>
      </c>
      <c r="B68" s="10">
        <f>Wochenarbeitszeiten!H31</f>
        <v>0</v>
      </c>
      <c r="C68" s="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>
        <f>SUM(D68:BD68)</f>
        <v>0</v>
      </c>
      <c r="BF68" s="6">
        <f t="shared" si="1"/>
        <v>0</v>
      </c>
    </row>
    <row r="69" spans="1:59" x14ac:dyDescent="0.2">
      <c r="A69" s="10" t="s">
        <v>37</v>
      </c>
      <c r="B69" s="10"/>
      <c r="C69" s="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F69" s="6"/>
      <c r="BG69">
        <f>SUM(D69:BF69)/4</f>
        <v>0</v>
      </c>
    </row>
    <row r="70" spans="1:59" x14ac:dyDescent="0.2">
      <c r="A70" s="9">
        <f>Wochenarbeitszeiten!A32</f>
        <v>0</v>
      </c>
      <c r="B70" s="9">
        <f>Wochenarbeitszeiten!H32</f>
        <v>0</v>
      </c>
      <c r="C70" s="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>
        <f>SUM(D70:BD70)</f>
        <v>0</v>
      </c>
      <c r="BF70" s="6">
        <f t="shared" si="1"/>
        <v>0</v>
      </c>
    </row>
    <row r="71" spans="1:59" x14ac:dyDescent="0.2">
      <c r="A71" s="9" t="s">
        <v>37</v>
      </c>
      <c r="B71" s="9"/>
      <c r="C71" s="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F71" s="6"/>
      <c r="BG71">
        <f>SUM(D71:BF71)/4</f>
        <v>0</v>
      </c>
    </row>
    <row r="72" spans="1:59" x14ac:dyDescent="0.2">
      <c r="A72" s="12"/>
      <c r="B72" s="12"/>
      <c r="C72" s="12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F72" s="6"/>
    </row>
    <row r="73" spans="1:59" x14ac:dyDescent="0.2">
      <c r="D73" s="11">
        <f>D26+D28+D30+D32+D34+D36+D38+D40+D42+D44+D46+D48+D50+D52+D54+D56+D58+D60+D62+D64+D66+D68+D70</f>
        <v>0</v>
      </c>
      <c r="E73" s="11">
        <f t="shared" ref="E73:BF73" si="4">E26+E28+E30+E32+E34+E36+E38+E40+E42+E44+E46+E48+E50+E52+E54+E56+E58+E60+E62+E64+E66+E68+E70</f>
        <v>0</v>
      </c>
      <c r="F73" s="11">
        <f t="shared" si="4"/>
        <v>0</v>
      </c>
      <c r="G73" s="11">
        <f t="shared" si="4"/>
        <v>0</v>
      </c>
      <c r="H73" s="11">
        <f t="shared" si="4"/>
        <v>0</v>
      </c>
      <c r="I73" s="11">
        <f t="shared" si="4"/>
        <v>0</v>
      </c>
      <c r="J73" s="11">
        <f t="shared" si="4"/>
        <v>0</v>
      </c>
      <c r="K73" s="11">
        <f t="shared" si="4"/>
        <v>0</v>
      </c>
      <c r="L73" s="11">
        <f t="shared" si="4"/>
        <v>0</v>
      </c>
      <c r="M73" s="11">
        <f t="shared" si="4"/>
        <v>0</v>
      </c>
      <c r="N73" s="11">
        <f t="shared" si="4"/>
        <v>0</v>
      </c>
      <c r="O73" s="11">
        <f t="shared" si="4"/>
        <v>0</v>
      </c>
      <c r="P73" s="11">
        <f t="shared" si="4"/>
        <v>0</v>
      </c>
      <c r="Q73" s="11">
        <f t="shared" si="4"/>
        <v>0</v>
      </c>
      <c r="R73" s="11">
        <f t="shared" si="4"/>
        <v>0</v>
      </c>
      <c r="S73" s="11">
        <f t="shared" si="4"/>
        <v>0</v>
      </c>
      <c r="T73" s="11">
        <f t="shared" si="4"/>
        <v>0</v>
      </c>
      <c r="U73" s="11">
        <f t="shared" si="4"/>
        <v>0</v>
      </c>
      <c r="V73" s="11">
        <f t="shared" si="4"/>
        <v>0</v>
      </c>
      <c r="W73" s="11">
        <f t="shared" si="4"/>
        <v>0</v>
      </c>
      <c r="X73" s="11">
        <f t="shared" si="4"/>
        <v>0</v>
      </c>
      <c r="Y73" s="11">
        <f t="shared" si="4"/>
        <v>0</v>
      </c>
      <c r="Z73" s="11">
        <f t="shared" si="4"/>
        <v>0</v>
      </c>
      <c r="AA73" s="11">
        <f t="shared" si="4"/>
        <v>0</v>
      </c>
      <c r="AB73" s="11">
        <f t="shared" si="4"/>
        <v>0</v>
      </c>
      <c r="AC73" s="11">
        <f t="shared" si="4"/>
        <v>0</v>
      </c>
      <c r="AD73" s="11">
        <f t="shared" si="4"/>
        <v>0</v>
      </c>
      <c r="AE73" s="11">
        <f t="shared" si="4"/>
        <v>0</v>
      </c>
      <c r="AF73" s="11">
        <f t="shared" si="4"/>
        <v>0</v>
      </c>
      <c r="AG73" s="11">
        <f t="shared" si="4"/>
        <v>0</v>
      </c>
      <c r="AH73" s="11">
        <f t="shared" si="4"/>
        <v>0</v>
      </c>
      <c r="AI73" s="11">
        <f t="shared" si="4"/>
        <v>0</v>
      </c>
      <c r="AJ73" s="11">
        <f t="shared" si="4"/>
        <v>0</v>
      </c>
      <c r="AK73" s="11">
        <f t="shared" si="4"/>
        <v>0</v>
      </c>
      <c r="AL73" s="11">
        <f t="shared" si="4"/>
        <v>0</v>
      </c>
      <c r="AM73" s="11">
        <f t="shared" si="4"/>
        <v>0</v>
      </c>
      <c r="AN73" s="11">
        <f t="shared" si="4"/>
        <v>0</v>
      </c>
      <c r="AO73" s="11">
        <f t="shared" si="4"/>
        <v>0</v>
      </c>
      <c r="AP73" s="11">
        <f t="shared" si="4"/>
        <v>0</v>
      </c>
      <c r="AQ73" s="11">
        <f t="shared" si="4"/>
        <v>0</v>
      </c>
      <c r="AR73" s="11">
        <f t="shared" si="4"/>
        <v>0</v>
      </c>
      <c r="AS73" s="11">
        <f t="shared" si="4"/>
        <v>0</v>
      </c>
      <c r="AT73" s="11">
        <f t="shared" si="4"/>
        <v>0</v>
      </c>
      <c r="AU73" s="11">
        <f t="shared" si="4"/>
        <v>0</v>
      </c>
      <c r="AV73" s="11">
        <f t="shared" si="4"/>
        <v>0</v>
      </c>
      <c r="AW73" s="11">
        <f t="shared" si="4"/>
        <v>0</v>
      </c>
      <c r="AX73" s="11">
        <f t="shared" si="4"/>
        <v>0</v>
      </c>
      <c r="AY73" s="11">
        <f t="shared" si="4"/>
        <v>0</v>
      </c>
      <c r="AZ73" s="11">
        <f t="shared" si="4"/>
        <v>0</v>
      </c>
      <c r="BA73" s="11">
        <f t="shared" si="4"/>
        <v>0</v>
      </c>
      <c r="BB73" s="11">
        <f t="shared" si="4"/>
        <v>0</v>
      </c>
      <c r="BC73" s="11">
        <f t="shared" si="4"/>
        <v>0</v>
      </c>
      <c r="BD73" s="11">
        <f t="shared" si="4"/>
        <v>0</v>
      </c>
      <c r="BE73" s="11">
        <f t="shared" si="4"/>
        <v>0</v>
      </c>
      <c r="BF73" s="11">
        <f t="shared" si="4"/>
        <v>0</v>
      </c>
      <c r="BG73">
        <f>SUM(BG26:BG72)</f>
        <v>0</v>
      </c>
    </row>
    <row r="74" spans="1:59" x14ac:dyDescent="0.2"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</row>
    <row r="75" spans="1:59" x14ac:dyDescent="0.2">
      <c r="A75" s="15" t="s">
        <v>15</v>
      </c>
      <c r="B75" s="15"/>
      <c r="C75" s="19"/>
      <c r="D75" s="11">
        <f t="shared" ref="D75:AI75" si="5">D73-D23</f>
        <v>0</v>
      </c>
      <c r="E75" s="11">
        <f t="shared" si="5"/>
        <v>0</v>
      </c>
      <c r="F75" s="11">
        <f t="shared" si="5"/>
        <v>0</v>
      </c>
      <c r="G75" s="11">
        <f t="shared" si="5"/>
        <v>0</v>
      </c>
      <c r="H75" s="11">
        <f t="shared" si="5"/>
        <v>0</v>
      </c>
      <c r="I75" s="11">
        <f t="shared" si="5"/>
        <v>0</v>
      </c>
      <c r="J75" s="11">
        <f t="shared" si="5"/>
        <v>0</v>
      </c>
      <c r="K75" s="11">
        <f t="shared" si="5"/>
        <v>0</v>
      </c>
      <c r="L75" s="11">
        <f t="shared" si="5"/>
        <v>0</v>
      </c>
      <c r="M75" s="12">
        <f t="shared" si="5"/>
        <v>0</v>
      </c>
      <c r="N75" s="11">
        <f t="shared" si="5"/>
        <v>0</v>
      </c>
      <c r="O75" s="11">
        <f t="shared" si="5"/>
        <v>0</v>
      </c>
      <c r="P75" s="11">
        <f t="shared" si="5"/>
        <v>0</v>
      </c>
      <c r="Q75" s="11">
        <f t="shared" si="5"/>
        <v>0</v>
      </c>
      <c r="R75" s="11">
        <f t="shared" si="5"/>
        <v>0</v>
      </c>
      <c r="S75" s="11">
        <f t="shared" si="5"/>
        <v>0</v>
      </c>
      <c r="T75" s="11">
        <f t="shared" si="5"/>
        <v>0</v>
      </c>
      <c r="U75" s="11">
        <f t="shared" si="5"/>
        <v>0</v>
      </c>
      <c r="V75" s="11">
        <f t="shared" si="5"/>
        <v>0</v>
      </c>
      <c r="W75" s="11">
        <f t="shared" si="5"/>
        <v>0</v>
      </c>
      <c r="X75" s="11">
        <f t="shared" si="5"/>
        <v>0</v>
      </c>
      <c r="Y75" s="11">
        <f t="shared" si="5"/>
        <v>0</v>
      </c>
      <c r="Z75" s="11">
        <f t="shared" si="5"/>
        <v>0</v>
      </c>
      <c r="AA75" s="11">
        <f t="shared" si="5"/>
        <v>0</v>
      </c>
      <c r="AB75" s="11">
        <f t="shared" si="5"/>
        <v>0</v>
      </c>
      <c r="AC75" s="11">
        <f t="shared" si="5"/>
        <v>0</v>
      </c>
      <c r="AD75" s="11">
        <f t="shared" si="5"/>
        <v>0</v>
      </c>
      <c r="AE75" s="11">
        <f t="shared" si="5"/>
        <v>0</v>
      </c>
      <c r="AF75" s="11">
        <f t="shared" si="5"/>
        <v>0</v>
      </c>
      <c r="AG75" s="11">
        <f t="shared" si="5"/>
        <v>0</v>
      </c>
      <c r="AH75" s="11">
        <f t="shared" si="5"/>
        <v>0</v>
      </c>
      <c r="AI75" s="11">
        <f t="shared" si="5"/>
        <v>0</v>
      </c>
      <c r="AJ75" s="11">
        <f t="shared" ref="AJ75:BD75" si="6">AJ73-AJ23</f>
        <v>0</v>
      </c>
      <c r="AK75" s="11">
        <f t="shared" si="6"/>
        <v>0</v>
      </c>
      <c r="AL75" s="11">
        <f t="shared" si="6"/>
        <v>0</v>
      </c>
      <c r="AM75" s="11">
        <f t="shared" si="6"/>
        <v>0</v>
      </c>
      <c r="AN75" s="11">
        <f t="shared" si="6"/>
        <v>0</v>
      </c>
      <c r="AO75" s="11">
        <f t="shared" si="6"/>
        <v>0</v>
      </c>
      <c r="AP75" s="11">
        <f t="shared" si="6"/>
        <v>0</v>
      </c>
      <c r="AQ75" s="11">
        <f t="shared" si="6"/>
        <v>0</v>
      </c>
      <c r="AR75" s="11">
        <f t="shared" si="6"/>
        <v>0</v>
      </c>
      <c r="AS75" s="11">
        <f t="shared" si="6"/>
        <v>0</v>
      </c>
      <c r="AT75" s="11">
        <f t="shared" si="6"/>
        <v>0</v>
      </c>
      <c r="AU75" s="11">
        <f t="shared" si="6"/>
        <v>0</v>
      </c>
      <c r="AV75" s="11">
        <f t="shared" si="6"/>
        <v>0</v>
      </c>
      <c r="AW75" s="11">
        <f t="shared" si="6"/>
        <v>0</v>
      </c>
      <c r="AX75" s="11">
        <f t="shared" si="6"/>
        <v>0</v>
      </c>
      <c r="AY75" s="11">
        <f t="shared" si="6"/>
        <v>0</v>
      </c>
      <c r="AZ75" s="11">
        <f t="shared" si="6"/>
        <v>0</v>
      </c>
      <c r="BA75" s="11">
        <f t="shared" si="6"/>
        <v>0</v>
      </c>
      <c r="BB75" s="11">
        <f t="shared" si="6"/>
        <v>0</v>
      </c>
      <c r="BC75" s="11">
        <f t="shared" si="6"/>
        <v>0</v>
      </c>
      <c r="BD75" s="11">
        <f t="shared" si="6"/>
        <v>0</v>
      </c>
      <c r="BE75" s="12">
        <f>SUM(D75:BD75)</f>
        <v>0</v>
      </c>
    </row>
  </sheetData>
  <sheetProtection password="C51A" sheet="1" objects="1" scenarios="1" formatCells="0" selectLockedCells="1"/>
  <phoneticPr fontId="1" type="noConversion"/>
  <conditionalFormatting sqref="D75:BD75">
    <cfRule type="cellIs" dxfId="10" priority="1" stopIfTrue="1" operator="greaterThan">
      <formula>0</formula>
    </cfRule>
    <cfRule type="cellIs" dxfId="9" priority="2" stopIfTrue="1" operator="lessThan">
      <formula>0</formula>
    </cfRule>
  </conditionalFormatting>
  <conditionalFormatting sqref="D27:BD27 D29:BD29 D31:BD31 D33:BE33 D35:BD35 D37:BD37 D39:BD39 D41:BD41 D43:BD43 D45:BD45 D47:BD47 D49:BD49 D51:BD51 D53:BD53 D55:BD55 D57:BD57 D59:BD59 D61:BD61 D63:BD63 D65:BD65 D67:BD67 D69:BD69 D71:BD71">
    <cfRule type="cellIs" dxfId="8" priority="3" stopIfTrue="1" operator="equal">
      <formula>1</formula>
    </cfRule>
  </conditionalFormatting>
  <conditionalFormatting sqref="D26:BD26 D30:BD30 D34:BD34 D38:BD38 D42:BD42 D54:BD54 D50:BD50 D46:BD46 D58:BD58 D70:BD70 D66:BD66 D62:BD62">
    <cfRule type="cellIs" dxfId="7" priority="4" stopIfTrue="1" operator="equal">
      <formula>1</formula>
    </cfRule>
  </conditionalFormatting>
  <conditionalFormatting sqref="D28:BD28 D32:BD32 D36:BD36 D40:BD40 D44:BD44 D52:BD52 D48:BD48 D56:BD56 D60:BD60 D68:BD68 D64:BD64">
    <cfRule type="cellIs" dxfId="6" priority="5" stopIfTrue="1" operator="equal">
      <formula>1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D444D-8C96-4B23-831B-D03737F4F54F}">
  <dimension ref="A3:BG75"/>
  <sheetViews>
    <sheetView topLeftCell="A37" workbookViewId="0">
      <selection activeCell="J28" sqref="J28"/>
    </sheetView>
  </sheetViews>
  <sheetFormatPr baseColWidth="10" defaultRowHeight="12.75" x14ac:dyDescent="0.2"/>
  <cols>
    <col min="1" max="1" width="28" customWidth="1"/>
    <col min="2" max="2" width="11" customWidth="1"/>
    <col min="3" max="3" width="1.140625" style="16" customWidth="1"/>
    <col min="4" max="56" width="4.85546875" customWidth="1"/>
    <col min="57" max="57" width="11.42578125" hidden="1" customWidth="1"/>
    <col min="59" max="59" width="15.42578125" customWidth="1"/>
  </cols>
  <sheetData>
    <row r="3" spans="1:56" ht="23.25" x14ac:dyDescent="0.35">
      <c r="A3" s="5" t="s">
        <v>18</v>
      </c>
      <c r="D3" s="5"/>
      <c r="E3" s="5"/>
      <c r="F3" s="5"/>
      <c r="G3" s="5"/>
    </row>
    <row r="4" spans="1:56" ht="13.5" thickBot="1" x14ac:dyDescent="0.25">
      <c r="A4" s="1" t="s">
        <v>17</v>
      </c>
      <c r="B4" s="1"/>
      <c r="D4" s="1" t="s">
        <v>38</v>
      </c>
    </row>
    <row r="5" spans="1:56" x14ac:dyDescent="0.2">
      <c r="A5" s="20">
        <f>Montag!A5</f>
        <v>0</v>
      </c>
      <c r="B5" s="1"/>
      <c r="C5" s="18"/>
      <c r="D5" s="28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1"/>
    </row>
    <row r="6" spans="1:56" ht="13.5" thickBot="1" x14ac:dyDescent="0.25">
      <c r="A6" s="56"/>
      <c r="B6" s="1"/>
      <c r="C6" s="18"/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5"/>
    </row>
    <row r="7" spans="1:56" ht="13.5" thickBot="1" x14ac:dyDescent="0.25">
      <c r="A7" s="1"/>
      <c r="B7" s="1"/>
      <c r="C7" s="18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</row>
    <row r="8" spans="1:56" x14ac:dyDescent="0.2">
      <c r="A8" s="20">
        <f>Montag!A8</f>
        <v>0</v>
      </c>
      <c r="B8" s="1"/>
      <c r="C8" s="18"/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1"/>
    </row>
    <row r="9" spans="1:56" ht="13.5" thickBot="1" x14ac:dyDescent="0.25">
      <c r="A9" s="57"/>
      <c r="B9" s="1"/>
      <c r="C9" s="18"/>
      <c r="D9" s="32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5"/>
    </row>
    <row r="10" spans="1:56" ht="13.5" thickBot="1" x14ac:dyDescent="0.25">
      <c r="A10" s="1"/>
      <c r="B10" s="1"/>
      <c r="C10" s="18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</row>
    <row r="11" spans="1:56" x14ac:dyDescent="0.2">
      <c r="A11" s="20">
        <f>Montag!A11</f>
        <v>0</v>
      </c>
      <c r="B11" s="1"/>
      <c r="C11" s="18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1"/>
    </row>
    <row r="12" spans="1:56" ht="13.5" thickBot="1" x14ac:dyDescent="0.25">
      <c r="A12" s="58"/>
      <c r="B12" s="1"/>
      <c r="C12" s="18"/>
      <c r="D12" s="32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5"/>
    </row>
    <row r="13" spans="1:56" ht="13.5" thickBot="1" x14ac:dyDescent="0.25">
      <c r="A13" s="1"/>
      <c r="B13" s="1"/>
      <c r="C13" s="18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</row>
    <row r="14" spans="1:56" x14ac:dyDescent="0.2">
      <c r="A14" s="20">
        <f>Montag!A14</f>
        <v>0</v>
      </c>
      <c r="B14" s="1"/>
      <c r="C14" s="18"/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1"/>
    </row>
    <row r="15" spans="1:56" ht="13.5" thickBot="1" x14ac:dyDescent="0.25">
      <c r="A15" s="59"/>
      <c r="B15" s="1"/>
      <c r="C15" s="18"/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5"/>
    </row>
    <row r="16" spans="1:56" ht="13.5" thickBot="1" x14ac:dyDescent="0.25">
      <c r="A16" s="1"/>
      <c r="B16" s="1"/>
      <c r="C16" s="18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</row>
    <row r="17" spans="1:59" x14ac:dyDescent="0.2">
      <c r="A17" s="20">
        <f>Montag!A17</f>
        <v>0</v>
      </c>
      <c r="B17" s="1"/>
      <c r="C17" s="18"/>
      <c r="D17" s="28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1"/>
    </row>
    <row r="18" spans="1:59" ht="13.5" thickBot="1" x14ac:dyDescent="0.25">
      <c r="A18" s="60"/>
      <c r="D18" s="32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5"/>
    </row>
    <row r="19" spans="1:59" ht="13.5" thickBot="1" x14ac:dyDescent="0.25"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</row>
    <row r="20" spans="1:59" x14ac:dyDescent="0.2">
      <c r="A20" s="20">
        <f>Montag!A20</f>
        <v>0</v>
      </c>
      <c r="B20" s="1"/>
      <c r="C20" s="18"/>
      <c r="D20" s="28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1"/>
    </row>
    <row r="21" spans="1:59" ht="13.5" thickBot="1" x14ac:dyDescent="0.25">
      <c r="A21" s="61"/>
      <c r="D21" s="3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5"/>
    </row>
    <row r="22" spans="1:59" x14ac:dyDescent="0.2"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F22" s="1" t="s">
        <v>40</v>
      </c>
      <c r="BG22" s="1" t="s">
        <v>31</v>
      </c>
    </row>
    <row r="23" spans="1:59" x14ac:dyDescent="0.2">
      <c r="D23" s="1">
        <f>SUM(D5:D22)</f>
        <v>0</v>
      </c>
      <c r="E23" s="1">
        <f t="shared" ref="E23:BD23" si="0">SUM(E5:E22)</f>
        <v>0</v>
      </c>
      <c r="F23" s="1">
        <f t="shared" si="0"/>
        <v>0</v>
      </c>
      <c r="G23" s="1">
        <f t="shared" si="0"/>
        <v>0</v>
      </c>
      <c r="H23" s="1">
        <f t="shared" si="0"/>
        <v>0</v>
      </c>
      <c r="I23" s="1">
        <f t="shared" si="0"/>
        <v>0</v>
      </c>
      <c r="J23" s="1">
        <f t="shared" si="0"/>
        <v>0</v>
      </c>
      <c r="K23" s="1">
        <f t="shared" si="0"/>
        <v>0</v>
      </c>
      <c r="L23" s="1">
        <f t="shared" si="0"/>
        <v>0</v>
      </c>
      <c r="M23" s="1">
        <f t="shared" si="0"/>
        <v>0</v>
      </c>
      <c r="N23" s="1">
        <f t="shared" si="0"/>
        <v>0</v>
      </c>
      <c r="O23" s="1">
        <f t="shared" si="0"/>
        <v>0</v>
      </c>
      <c r="P23" s="1">
        <f t="shared" si="0"/>
        <v>0</v>
      </c>
      <c r="Q23" s="1">
        <f t="shared" si="0"/>
        <v>0</v>
      </c>
      <c r="R23" s="1">
        <f t="shared" si="0"/>
        <v>0</v>
      </c>
      <c r="S23" s="1">
        <f t="shared" si="0"/>
        <v>0</v>
      </c>
      <c r="T23" s="1">
        <f t="shared" si="0"/>
        <v>0</v>
      </c>
      <c r="U23" s="1">
        <f t="shared" si="0"/>
        <v>0</v>
      </c>
      <c r="V23" s="1">
        <f t="shared" si="0"/>
        <v>0</v>
      </c>
      <c r="W23" s="1">
        <f t="shared" si="0"/>
        <v>0</v>
      </c>
      <c r="X23" s="1">
        <f t="shared" si="0"/>
        <v>0</v>
      </c>
      <c r="Y23" s="1">
        <f t="shared" si="0"/>
        <v>0</v>
      </c>
      <c r="Z23" s="1">
        <f t="shared" si="0"/>
        <v>0</v>
      </c>
      <c r="AA23" s="1">
        <f t="shared" si="0"/>
        <v>0</v>
      </c>
      <c r="AB23" s="1">
        <f t="shared" si="0"/>
        <v>0</v>
      </c>
      <c r="AC23" s="1">
        <f t="shared" si="0"/>
        <v>0</v>
      </c>
      <c r="AD23" s="1">
        <f t="shared" si="0"/>
        <v>0</v>
      </c>
      <c r="AE23" s="1">
        <f t="shared" si="0"/>
        <v>0</v>
      </c>
      <c r="AF23" s="1">
        <f t="shared" si="0"/>
        <v>0</v>
      </c>
      <c r="AG23" s="1">
        <f t="shared" si="0"/>
        <v>0</v>
      </c>
      <c r="AH23" s="1">
        <f t="shared" si="0"/>
        <v>0</v>
      </c>
      <c r="AI23" s="1">
        <f t="shared" si="0"/>
        <v>0</v>
      </c>
      <c r="AJ23" s="1">
        <f t="shared" si="0"/>
        <v>0</v>
      </c>
      <c r="AK23" s="1">
        <f t="shared" si="0"/>
        <v>0</v>
      </c>
      <c r="AL23" s="1">
        <f t="shared" si="0"/>
        <v>0</v>
      </c>
      <c r="AM23" s="1">
        <f t="shared" si="0"/>
        <v>0</v>
      </c>
      <c r="AN23" s="1">
        <f t="shared" si="0"/>
        <v>0</v>
      </c>
      <c r="AO23" s="1">
        <f t="shared" si="0"/>
        <v>0</v>
      </c>
      <c r="AP23" s="1">
        <f t="shared" si="0"/>
        <v>0</v>
      </c>
      <c r="AQ23" s="1">
        <f t="shared" si="0"/>
        <v>0</v>
      </c>
      <c r="AR23" s="1">
        <f t="shared" si="0"/>
        <v>0</v>
      </c>
      <c r="AS23" s="1">
        <f t="shared" si="0"/>
        <v>0</v>
      </c>
      <c r="AT23" s="1">
        <f t="shared" si="0"/>
        <v>0</v>
      </c>
      <c r="AU23" s="1">
        <f t="shared" si="0"/>
        <v>0</v>
      </c>
      <c r="AV23" s="1">
        <f t="shared" si="0"/>
        <v>0</v>
      </c>
      <c r="AW23" s="1">
        <f t="shared" si="0"/>
        <v>0</v>
      </c>
      <c r="AX23" s="1">
        <f t="shared" si="0"/>
        <v>0</v>
      </c>
      <c r="AY23" s="1">
        <f t="shared" si="0"/>
        <v>0</v>
      </c>
      <c r="AZ23" s="1">
        <f t="shared" si="0"/>
        <v>0</v>
      </c>
      <c r="BA23" s="1">
        <f t="shared" si="0"/>
        <v>0</v>
      </c>
      <c r="BB23" s="1">
        <f t="shared" si="0"/>
        <v>0</v>
      </c>
      <c r="BC23" s="1">
        <f t="shared" si="0"/>
        <v>0</v>
      </c>
      <c r="BD23" s="1">
        <f t="shared" si="0"/>
        <v>0</v>
      </c>
      <c r="BE23" s="1">
        <f>SUM(D23:BD23)</f>
        <v>0</v>
      </c>
      <c r="BF23" s="6">
        <f>BE23/4</f>
        <v>0</v>
      </c>
    </row>
    <row r="24" spans="1:59" x14ac:dyDescent="0.2">
      <c r="A24" s="37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6"/>
    </row>
    <row r="25" spans="1:59" x14ac:dyDescent="0.2">
      <c r="A25" s="1" t="s">
        <v>14</v>
      </c>
      <c r="B25" s="1" t="s">
        <v>20</v>
      </c>
      <c r="C25" s="18"/>
      <c r="D25" s="7">
        <v>0.28125</v>
      </c>
      <c r="E25" s="7">
        <v>0.29166666666666669</v>
      </c>
      <c r="F25" s="7">
        <v>0.30208333333333331</v>
      </c>
      <c r="G25" s="7">
        <v>0.3125</v>
      </c>
      <c r="H25" s="7">
        <v>0.32291666666666669</v>
      </c>
      <c r="I25" s="7">
        <v>0.33333333333333331</v>
      </c>
      <c r="J25" s="7">
        <v>0.34375</v>
      </c>
      <c r="K25" s="7">
        <v>0.35416666666666669</v>
      </c>
      <c r="L25" s="7">
        <v>0.36458333333333331</v>
      </c>
      <c r="M25" s="7">
        <v>0.375</v>
      </c>
      <c r="N25" s="7">
        <v>0.38541666666666669</v>
      </c>
      <c r="O25" s="7">
        <v>0.39583333333333331</v>
      </c>
      <c r="P25" s="7">
        <v>0.40625</v>
      </c>
      <c r="Q25" s="7">
        <v>0.41666666666666669</v>
      </c>
      <c r="R25" s="7">
        <v>0.42708333333333331</v>
      </c>
      <c r="S25" s="7">
        <v>0.4375</v>
      </c>
      <c r="T25" s="7">
        <v>0.44791666666666669</v>
      </c>
      <c r="U25" s="7">
        <v>0.45833333333333331</v>
      </c>
      <c r="V25" s="7">
        <v>0.46875</v>
      </c>
      <c r="W25" s="7">
        <v>0.47916666666666669</v>
      </c>
      <c r="X25" s="7">
        <v>0.48958333333333331</v>
      </c>
      <c r="Y25" s="7">
        <v>0.5</v>
      </c>
      <c r="Z25" s="7">
        <v>0.51041666666666663</v>
      </c>
      <c r="AA25" s="7">
        <v>0.52083333333333337</v>
      </c>
      <c r="AB25" s="7">
        <v>0.53125</v>
      </c>
      <c r="AC25" s="7">
        <v>0.54166666666666663</v>
      </c>
      <c r="AD25" s="7">
        <v>0.55208333333333337</v>
      </c>
      <c r="AE25" s="7">
        <v>0.5625</v>
      </c>
      <c r="AF25" s="7">
        <v>0.57291666666666663</v>
      </c>
      <c r="AG25" s="7">
        <v>0.58333333333333337</v>
      </c>
      <c r="AH25" s="7">
        <v>0.59375</v>
      </c>
      <c r="AI25" s="7">
        <v>0.60416666666666663</v>
      </c>
      <c r="AJ25" s="7">
        <v>0.61458333333333337</v>
      </c>
      <c r="AK25" s="7">
        <v>0.625</v>
      </c>
      <c r="AL25" s="7">
        <v>0.63541666666666663</v>
      </c>
      <c r="AM25" s="7">
        <v>0.64583333333333337</v>
      </c>
      <c r="AN25" s="7">
        <v>0.65625</v>
      </c>
      <c r="AO25" s="7">
        <v>0.66666666666666663</v>
      </c>
      <c r="AP25" s="7">
        <v>0.67708333333333337</v>
      </c>
      <c r="AQ25" s="7">
        <v>0.6875</v>
      </c>
      <c r="AR25" s="7">
        <v>0.69791666666666663</v>
      </c>
      <c r="AS25" s="7">
        <v>0.70833333333333337</v>
      </c>
      <c r="AT25" s="7">
        <v>0.71875</v>
      </c>
      <c r="AU25" s="7">
        <v>0.72916666666666663</v>
      </c>
      <c r="AV25" s="7">
        <v>0.73958333333333337</v>
      </c>
      <c r="AW25" s="7">
        <v>0.75</v>
      </c>
      <c r="AX25" s="7">
        <v>0.76041666666666663</v>
      </c>
      <c r="AY25" s="7">
        <v>0.77083333333333337</v>
      </c>
      <c r="AZ25" s="7">
        <v>0.78125</v>
      </c>
      <c r="BA25" s="7">
        <v>0.79166666666666663</v>
      </c>
      <c r="BB25" s="7">
        <v>0.80208333333333337</v>
      </c>
      <c r="BC25" s="7">
        <v>0.8125</v>
      </c>
      <c r="BD25" s="7">
        <v>0.82291666666666663</v>
      </c>
      <c r="BF25" s="6"/>
    </row>
    <row r="26" spans="1:59" x14ac:dyDescent="0.2">
      <c r="A26" s="9" t="str">
        <f>Wochenarbeitszeiten!A10</f>
        <v>Leitung</v>
      </c>
      <c r="B26" s="9">
        <f>Wochenarbeitszeiten!H10</f>
        <v>0</v>
      </c>
      <c r="C26" s="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>
        <f>SUM(D26:BD26)</f>
        <v>0</v>
      </c>
      <c r="BF26" s="6">
        <f t="shared" ref="BF26:BF70" si="1">BE26/4</f>
        <v>0</v>
      </c>
    </row>
    <row r="27" spans="1:59" x14ac:dyDescent="0.2">
      <c r="A27" s="9" t="s">
        <v>37</v>
      </c>
      <c r="B27" s="9"/>
      <c r="C27" s="8"/>
      <c r="D27" s="38"/>
      <c r="E27" s="38"/>
      <c r="F27" s="38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F27" s="6"/>
      <c r="BG27">
        <f>SUM(D27:BF27)/4</f>
        <v>0</v>
      </c>
    </row>
    <row r="28" spans="1:59" x14ac:dyDescent="0.2">
      <c r="A28" s="10" t="str">
        <f>Wochenarbeitszeiten!A11</f>
        <v>stellv. Leitung</v>
      </c>
      <c r="B28" s="10">
        <f>Wochenarbeitszeiten!H11</f>
        <v>0</v>
      </c>
      <c r="C28" s="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>
        <f>SUM(D28:BD28)</f>
        <v>0</v>
      </c>
      <c r="BF28" s="6">
        <f t="shared" si="1"/>
        <v>0</v>
      </c>
    </row>
    <row r="29" spans="1:59" x14ac:dyDescent="0.2">
      <c r="A29" s="10" t="s">
        <v>37</v>
      </c>
      <c r="B29" s="10"/>
      <c r="C29" s="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F29" s="6"/>
      <c r="BG29">
        <f t="shared" ref="BG29:BG55" si="2">SUM(D29:BF29)/4</f>
        <v>0</v>
      </c>
    </row>
    <row r="30" spans="1:59" x14ac:dyDescent="0.2">
      <c r="A30" s="9" t="str">
        <f>Wochenarbeitszeiten!A12</f>
        <v>Ausbildungsbeauftragte</v>
      </c>
      <c r="B30" s="9">
        <f>Wochenarbeitszeiten!H12</f>
        <v>0</v>
      </c>
      <c r="C30" s="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>
        <f>SUM(D30:BD30)</f>
        <v>0</v>
      </c>
      <c r="BF30" s="6">
        <f t="shared" si="1"/>
        <v>0</v>
      </c>
    </row>
    <row r="31" spans="1:59" x14ac:dyDescent="0.2">
      <c r="A31" s="9" t="s">
        <v>37</v>
      </c>
      <c r="B31" s="9"/>
      <c r="C31" s="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F31" s="6"/>
      <c r="BG31">
        <f t="shared" si="2"/>
        <v>0</v>
      </c>
    </row>
    <row r="32" spans="1:59" x14ac:dyDescent="0.2">
      <c r="A32" s="10">
        <f>Wochenarbeitszeiten!A13</f>
        <v>0</v>
      </c>
      <c r="B32" s="10">
        <f>Wochenarbeitszeiten!H13</f>
        <v>0</v>
      </c>
      <c r="C32" s="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>
        <f>SUM(D32:BD32)</f>
        <v>0</v>
      </c>
      <c r="BF32" s="6">
        <f t="shared" si="1"/>
        <v>0</v>
      </c>
    </row>
    <row r="33" spans="1:59" x14ac:dyDescent="0.2">
      <c r="A33" s="10" t="s">
        <v>37</v>
      </c>
      <c r="B33" s="10"/>
      <c r="C33" s="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F33" s="6"/>
      <c r="BG33">
        <f t="shared" si="2"/>
        <v>0</v>
      </c>
    </row>
    <row r="34" spans="1:59" x14ac:dyDescent="0.2">
      <c r="A34" s="9">
        <f>Wochenarbeitszeiten!A14</f>
        <v>0</v>
      </c>
      <c r="B34" s="9">
        <f>Wochenarbeitszeiten!H14</f>
        <v>0</v>
      </c>
      <c r="C34" s="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>
        <f>SUM(D34:BD34)</f>
        <v>0</v>
      </c>
      <c r="BF34" s="6">
        <f t="shared" si="1"/>
        <v>0</v>
      </c>
    </row>
    <row r="35" spans="1:59" x14ac:dyDescent="0.2">
      <c r="A35" s="9" t="s">
        <v>37</v>
      </c>
      <c r="B35" s="9"/>
      <c r="C35" s="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F35" s="6"/>
      <c r="BG35">
        <f t="shared" si="2"/>
        <v>0</v>
      </c>
    </row>
    <row r="36" spans="1:59" x14ac:dyDescent="0.2">
      <c r="A36" s="10">
        <f>Wochenarbeitszeiten!A15</f>
        <v>0</v>
      </c>
      <c r="B36" s="10">
        <f>Wochenarbeitszeiten!H15</f>
        <v>0</v>
      </c>
      <c r="C36" s="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>
        <f t="shared" ref="BE36:BE46" si="3">SUM(D36:BD36)</f>
        <v>0</v>
      </c>
      <c r="BF36" s="6">
        <f t="shared" si="1"/>
        <v>0</v>
      </c>
    </row>
    <row r="37" spans="1:59" x14ac:dyDescent="0.2">
      <c r="A37" s="10" t="s">
        <v>37</v>
      </c>
      <c r="B37" s="10"/>
      <c r="C37" s="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F37" s="6"/>
      <c r="BG37">
        <f t="shared" si="2"/>
        <v>0</v>
      </c>
    </row>
    <row r="38" spans="1:59" x14ac:dyDescent="0.2">
      <c r="A38" s="9">
        <f>Wochenarbeitszeiten!A16</f>
        <v>0</v>
      </c>
      <c r="B38" s="9">
        <f>Wochenarbeitszeiten!H16</f>
        <v>0</v>
      </c>
      <c r="C38" s="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>
        <f t="shared" si="3"/>
        <v>0</v>
      </c>
      <c r="BF38" s="6">
        <f t="shared" si="1"/>
        <v>0</v>
      </c>
    </row>
    <row r="39" spans="1:59" x14ac:dyDescent="0.2">
      <c r="A39" s="9" t="s">
        <v>37</v>
      </c>
      <c r="B39" s="9"/>
      <c r="C39" s="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F39" s="6"/>
      <c r="BG39">
        <f t="shared" si="2"/>
        <v>0</v>
      </c>
    </row>
    <row r="40" spans="1:59" x14ac:dyDescent="0.2">
      <c r="A40" s="10">
        <f>Wochenarbeitszeiten!A17</f>
        <v>0</v>
      </c>
      <c r="B40" s="10">
        <f>Wochenarbeitszeiten!H17</f>
        <v>0</v>
      </c>
      <c r="C40" s="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>
        <f t="shared" si="3"/>
        <v>0</v>
      </c>
      <c r="BF40" s="6">
        <f t="shared" si="1"/>
        <v>0</v>
      </c>
    </row>
    <row r="41" spans="1:59" x14ac:dyDescent="0.2">
      <c r="A41" s="10" t="s">
        <v>37</v>
      </c>
      <c r="B41" s="10"/>
      <c r="C41" s="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F41" s="6"/>
      <c r="BG41">
        <f t="shared" si="2"/>
        <v>0</v>
      </c>
    </row>
    <row r="42" spans="1:59" x14ac:dyDescent="0.2">
      <c r="A42" s="9">
        <f>Wochenarbeitszeiten!A18</f>
        <v>0</v>
      </c>
      <c r="B42" s="9">
        <f>Wochenarbeitszeiten!H18</f>
        <v>0</v>
      </c>
      <c r="C42" s="8"/>
      <c r="D42" s="38"/>
      <c r="E42" s="38"/>
      <c r="F42" s="38"/>
      <c r="G42" s="38"/>
      <c r="H42" s="38"/>
      <c r="I42" s="38"/>
      <c r="J42" s="39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>
        <f t="shared" si="3"/>
        <v>0</v>
      </c>
      <c r="BF42" s="6">
        <f t="shared" si="1"/>
        <v>0</v>
      </c>
    </row>
    <row r="43" spans="1:59" x14ac:dyDescent="0.2">
      <c r="A43" s="9" t="s">
        <v>37</v>
      </c>
      <c r="B43" s="9"/>
      <c r="C43" s="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F43" s="6"/>
      <c r="BG43">
        <f t="shared" si="2"/>
        <v>0</v>
      </c>
    </row>
    <row r="44" spans="1:59" x14ac:dyDescent="0.2">
      <c r="A44" s="10">
        <f>Wochenarbeitszeiten!A19</f>
        <v>0</v>
      </c>
      <c r="B44" s="10">
        <f>Wochenarbeitszeiten!H19</f>
        <v>0</v>
      </c>
      <c r="C44" s="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>
        <f t="shared" si="3"/>
        <v>0</v>
      </c>
      <c r="BF44" s="6">
        <f t="shared" si="1"/>
        <v>0</v>
      </c>
    </row>
    <row r="45" spans="1:59" x14ac:dyDescent="0.2">
      <c r="A45" s="10" t="s">
        <v>37</v>
      </c>
      <c r="B45" s="10"/>
      <c r="C45" s="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F45" s="6"/>
      <c r="BG45">
        <f t="shared" si="2"/>
        <v>0</v>
      </c>
    </row>
    <row r="46" spans="1:59" x14ac:dyDescent="0.2">
      <c r="A46" s="9">
        <f>Wochenarbeitszeiten!A20</f>
        <v>0</v>
      </c>
      <c r="B46" s="9">
        <f>Wochenarbeitszeiten!H20</f>
        <v>0</v>
      </c>
      <c r="C46" s="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>
        <f t="shared" si="3"/>
        <v>0</v>
      </c>
      <c r="BF46" s="6">
        <f t="shared" si="1"/>
        <v>0</v>
      </c>
    </row>
    <row r="47" spans="1:59" x14ac:dyDescent="0.2">
      <c r="A47" s="9" t="s">
        <v>37</v>
      </c>
      <c r="B47" s="9"/>
      <c r="C47" s="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F47" s="6"/>
      <c r="BG47">
        <f t="shared" si="2"/>
        <v>0</v>
      </c>
    </row>
    <row r="48" spans="1:59" x14ac:dyDescent="0.2">
      <c r="A48" s="10">
        <f>Wochenarbeitszeiten!A21</f>
        <v>0</v>
      </c>
      <c r="B48" s="10">
        <f>Wochenarbeitszeiten!H21</f>
        <v>0</v>
      </c>
      <c r="C48" s="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>
        <f>SUM(D48:BD48)</f>
        <v>0</v>
      </c>
      <c r="BF48" s="6">
        <f t="shared" si="1"/>
        <v>0</v>
      </c>
    </row>
    <row r="49" spans="1:59" x14ac:dyDescent="0.2">
      <c r="A49" s="10" t="s">
        <v>37</v>
      </c>
      <c r="B49" s="10"/>
      <c r="C49" s="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F49" s="6"/>
      <c r="BG49">
        <f t="shared" si="2"/>
        <v>0</v>
      </c>
    </row>
    <row r="50" spans="1:59" x14ac:dyDescent="0.2">
      <c r="A50" s="9">
        <f>Wochenarbeitszeiten!A22</f>
        <v>0</v>
      </c>
      <c r="B50" s="9">
        <f>Wochenarbeitszeiten!H22</f>
        <v>0</v>
      </c>
      <c r="C50" s="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>
        <f>SUM(D50:BD50)</f>
        <v>0</v>
      </c>
      <c r="BF50" s="6">
        <f t="shared" si="1"/>
        <v>0</v>
      </c>
    </row>
    <row r="51" spans="1:59" x14ac:dyDescent="0.2">
      <c r="A51" s="9" t="s">
        <v>37</v>
      </c>
      <c r="B51" s="9"/>
      <c r="C51" s="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F51" s="6"/>
      <c r="BG51">
        <f t="shared" si="2"/>
        <v>0</v>
      </c>
    </row>
    <row r="52" spans="1:59" x14ac:dyDescent="0.2">
      <c r="A52" s="10">
        <f>Wochenarbeitszeiten!A23</f>
        <v>0</v>
      </c>
      <c r="B52" s="10">
        <f>Wochenarbeitszeiten!H23</f>
        <v>0</v>
      </c>
      <c r="C52" s="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>
        <f>SUM(D52:BD52)</f>
        <v>0</v>
      </c>
      <c r="BF52" s="6">
        <f t="shared" si="1"/>
        <v>0</v>
      </c>
    </row>
    <row r="53" spans="1:59" x14ac:dyDescent="0.2">
      <c r="A53" s="10" t="s">
        <v>37</v>
      </c>
      <c r="B53" s="10"/>
      <c r="C53" s="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F53" s="6"/>
      <c r="BG53">
        <f t="shared" si="2"/>
        <v>0</v>
      </c>
    </row>
    <row r="54" spans="1:59" x14ac:dyDescent="0.2">
      <c r="A54" s="9">
        <f>Wochenarbeitszeiten!A24</f>
        <v>0</v>
      </c>
      <c r="B54" s="9">
        <f>Wochenarbeitszeiten!H24</f>
        <v>0</v>
      </c>
      <c r="C54" s="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>
        <f>SUM(D54:BD54)</f>
        <v>0</v>
      </c>
      <c r="BF54" s="6">
        <f t="shared" si="1"/>
        <v>0</v>
      </c>
    </row>
    <row r="55" spans="1:59" x14ac:dyDescent="0.2">
      <c r="A55" s="9" t="s">
        <v>37</v>
      </c>
      <c r="B55" s="9"/>
      <c r="C55" s="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F55" s="6"/>
      <c r="BG55">
        <f t="shared" si="2"/>
        <v>0</v>
      </c>
    </row>
    <row r="56" spans="1:59" x14ac:dyDescent="0.2">
      <c r="A56" s="10">
        <f>Wochenarbeitszeiten!A25</f>
        <v>0</v>
      </c>
      <c r="B56" s="10">
        <f>Wochenarbeitszeiten!H25</f>
        <v>0</v>
      </c>
      <c r="C56" s="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>
        <f>SUM(D56:BD56)</f>
        <v>0</v>
      </c>
      <c r="BF56" s="6">
        <f t="shared" si="1"/>
        <v>0</v>
      </c>
    </row>
    <row r="57" spans="1:59" x14ac:dyDescent="0.2">
      <c r="A57" s="10" t="s">
        <v>37</v>
      </c>
      <c r="B57" s="10"/>
      <c r="C57" s="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F57" s="6"/>
      <c r="BG57">
        <f>SUM(D57:BF57)/4</f>
        <v>0</v>
      </c>
    </row>
    <row r="58" spans="1:59" x14ac:dyDescent="0.2">
      <c r="A58" s="9">
        <f>Wochenarbeitszeiten!A26</f>
        <v>0</v>
      </c>
      <c r="B58" s="9">
        <f>Wochenarbeitszeiten!H26</f>
        <v>0</v>
      </c>
      <c r="C58" s="8"/>
      <c r="D58" s="38"/>
      <c r="E58" s="38"/>
      <c r="F58" s="38"/>
      <c r="G58" s="38"/>
      <c r="H58" s="38"/>
      <c r="I58" s="38"/>
      <c r="J58" s="39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>
        <f>SUM(D58:BD58)</f>
        <v>0</v>
      </c>
      <c r="BF58" s="6">
        <f t="shared" si="1"/>
        <v>0</v>
      </c>
    </row>
    <row r="59" spans="1:59" x14ac:dyDescent="0.2">
      <c r="A59" s="9" t="s">
        <v>37</v>
      </c>
      <c r="B59" s="9"/>
      <c r="C59" s="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F59" s="6"/>
      <c r="BG59">
        <f>SUM(D59:BF59)/4</f>
        <v>0</v>
      </c>
    </row>
    <row r="60" spans="1:59" x14ac:dyDescent="0.2">
      <c r="A60" s="10">
        <f>Wochenarbeitszeiten!A27</f>
        <v>0</v>
      </c>
      <c r="B60" s="10">
        <f>Wochenarbeitszeiten!H27</f>
        <v>0</v>
      </c>
      <c r="C60" s="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>
        <f>SUM(D60:BD60)</f>
        <v>0</v>
      </c>
      <c r="BF60" s="6">
        <f t="shared" si="1"/>
        <v>0</v>
      </c>
    </row>
    <row r="61" spans="1:59" x14ac:dyDescent="0.2">
      <c r="A61" s="10" t="s">
        <v>37</v>
      </c>
      <c r="B61" s="10"/>
      <c r="C61" s="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F61" s="6"/>
      <c r="BG61">
        <f>SUM(D61:BF61)/4</f>
        <v>0</v>
      </c>
    </row>
    <row r="62" spans="1:59" x14ac:dyDescent="0.2">
      <c r="A62" s="9">
        <f>Wochenarbeitszeiten!A28</f>
        <v>0</v>
      </c>
      <c r="B62" s="9">
        <f>Wochenarbeitszeiten!H28</f>
        <v>0</v>
      </c>
      <c r="C62" s="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>
        <f>SUM(D62:BD62)</f>
        <v>0</v>
      </c>
      <c r="BF62" s="6">
        <f t="shared" si="1"/>
        <v>0</v>
      </c>
    </row>
    <row r="63" spans="1:59" x14ac:dyDescent="0.2">
      <c r="A63" s="9" t="s">
        <v>37</v>
      </c>
      <c r="B63" s="9"/>
      <c r="C63" s="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F63" s="6"/>
      <c r="BG63">
        <f>SUM(D63:BF63)/4</f>
        <v>0</v>
      </c>
    </row>
    <row r="64" spans="1:59" x14ac:dyDescent="0.2">
      <c r="A64" s="10">
        <f>Wochenarbeitszeiten!A29</f>
        <v>0</v>
      </c>
      <c r="B64" s="10">
        <f>Wochenarbeitszeiten!H29</f>
        <v>0</v>
      </c>
      <c r="C64" s="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>
        <f>SUM(D64:BD64)</f>
        <v>0</v>
      </c>
      <c r="BF64" s="6">
        <f t="shared" si="1"/>
        <v>0</v>
      </c>
    </row>
    <row r="65" spans="1:59" x14ac:dyDescent="0.2">
      <c r="A65" s="10" t="s">
        <v>37</v>
      </c>
      <c r="B65" s="10"/>
      <c r="C65" s="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F65" s="6"/>
      <c r="BG65">
        <f>SUM(D65:BF65)/4</f>
        <v>0</v>
      </c>
    </row>
    <row r="66" spans="1:59" x14ac:dyDescent="0.2">
      <c r="A66" s="9">
        <f>Wochenarbeitszeiten!A30</f>
        <v>0</v>
      </c>
      <c r="B66" s="9">
        <f>Wochenarbeitszeiten!H30</f>
        <v>0</v>
      </c>
      <c r="C66" s="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>
        <f>SUM(D66:BD66)</f>
        <v>0</v>
      </c>
      <c r="BF66" s="6">
        <f t="shared" si="1"/>
        <v>0</v>
      </c>
    </row>
    <row r="67" spans="1:59" x14ac:dyDescent="0.2">
      <c r="A67" s="9" t="s">
        <v>37</v>
      </c>
      <c r="B67" s="9"/>
      <c r="C67" s="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F67" s="6"/>
      <c r="BG67">
        <f>SUM(D67:BF67)/4</f>
        <v>0</v>
      </c>
    </row>
    <row r="68" spans="1:59" x14ac:dyDescent="0.2">
      <c r="A68" s="10">
        <f>Wochenarbeitszeiten!A31</f>
        <v>0</v>
      </c>
      <c r="B68" s="10">
        <f>Wochenarbeitszeiten!H31</f>
        <v>0</v>
      </c>
      <c r="C68" s="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>
        <f>SUM(D68:BD68)</f>
        <v>0</v>
      </c>
      <c r="BF68" s="6">
        <f t="shared" si="1"/>
        <v>0</v>
      </c>
    </row>
    <row r="69" spans="1:59" x14ac:dyDescent="0.2">
      <c r="A69" s="10" t="s">
        <v>37</v>
      </c>
      <c r="B69" s="10"/>
      <c r="C69" s="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F69" s="6"/>
      <c r="BG69">
        <f>SUM(D69:BF69)/4</f>
        <v>0</v>
      </c>
    </row>
    <row r="70" spans="1:59" x14ac:dyDescent="0.2">
      <c r="A70" s="9">
        <f>Wochenarbeitszeiten!A32</f>
        <v>0</v>
      </c>
      <c r="B70" s="9">
        <f>Wochenarbeitszeiten!H32</f>
        <v>0</v>
      </c>
      <c r="C70" s="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>
        <f>SUM(D70:BD70)</f>
        <v>0</v>
      </c>
      <c r="BF70" s="6">
        <f t="shared" si="1"/>
        <v>0</v>
      </c>
    </row>
    <row r="71" spans="1:59" x14ac:dyDescent="0.2">
      <c r="A71" s="9" t="s">
        <v>37</v>
      </c>
      <c r="B71" s="9"/>
      <c r="C71" s="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F71" s="6"/>
      <c r="BG71">
        <f>SUM(D71:BF71)/4</f>
        <v>0</v>
      </c>
    </row>
    <row r="72" spans="1:59" x14ac:dyDescent="0.2">
      <c r="A72" s="12"/>
      <c r="B72" s="12"/>
      <c r="C72" s="12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F72" s="6"/>
    </row>
    <row r="73" spans="1:59" x14ac:dyDescent="0.2">
      <c r="D73" s="11">
        <f>D26+D28+D30+D32+D34+D36+D38+D40+D42+D44+D46+D48+D50+D52+D54+D56+D58+D60+D62+D64+D66+D68+D70</f>
        <v>0</v>
      </c>
      <c r="E73" s="11">
        <f t="shared" ref="E73:BF73" si="4">E26+E28+E30+E32+E34+E36+E38+E40+E42+E44+E46+E48+E50+E52+E54+E56+E58+E60+E62+E64+E66+E68+E70</f>
        <v>0</v>
      </c>
      <c r="F73" s="11">
        <f t="shared" si="4"/>
        <v>0</v>
      </c>
      <c r="G73" s="11">
        <f t="shared" si="4"/>
        <v>0</v>
      </c>
      <c r="H73" s="11">
        <f t="shared" si="4"/>
        <v>0</v>
      </c>
      <c r="I73" s="11">
        <f t="shared" si="4"/>
        <v>0</v>
      </c>
      <c r="J73" s="11">
        <f t="shared" si="4"/>
        <v>0</v>
      </c>
      <c r="K73" s="11">
        <f t="shared" si="4"/>
        <v>0</v>
      </c>
      <c r="L73" s="11">
        <f t="shared" si="4"/>
        <v>0</v>
      </c>
      <c r="M73" s="11">
        <f t="shared" si="4"/>
        <v>0</v>
      </c>
      <c r="N73" s="11">
        <f t="shared" si="4"/>
        <v>0</v>
      </c>
      <c r="O73" s="11">
        <f t="shared" si="4"/>
        <v>0</v>
      </c>
      <c r="P73" s="11">
        <f t="shared" si="4"/>
        <v>0</v>
      </c>
      <c r="Q73" s="11">
        <f t="shared" si="4"/>
        <v>0</v>
      </c>
      <c r="R73" s="11">
        <f t="shared" si="4"/>
        <v>0</v>
      </c>
      <c r="S73" s="11">
        <f t="shared" si="4"/>
        <v>0</v>
      </c>
      <c r="T73" s="11">
        <f t="shared" si="4"/>
        <v>0</v>
      </c>
      <c r="U73" s="11">
        <f t="shared" si="4"/>
        <v>0</v>
      </c>
      <c r="V73" s="11">
        <f t="shared" si="4"/>
        <v>0</v>
      </c>
      <c r="W73" s="11">
        <f t="shared" si="4"/>
        <v>0</v>
      </c>
      <c r="X73" s="11">
        <f t="shared" si="4"/>
        <v>0</v>
      </c>
      <c r="Y73" s="11">
        <f t="shared" si="4"/>
        <v>0</v>
      </c>
      <c r="Z73" s="11">
        <f t="shared" si="4"/>
        <v>0</v>
      </c>
      <c r="AA73" s="11">
        <f t="shared" si="4"/>
        <v>0</v>
      </c>
      <c r="AB73" s="11">
        <f t="shared" si="4"/>
        <v>0</v>
      </c>
      <c r="AC73" s="11">
        <f t="shared" si="4"/>
        <v>0</v>
      </c>
      <c r="AD73" s="11">
        <f t="shared" si="4"/>
        <v>0</v>
      </c>
      <c r="AE73" s="11">
        <f t="shared" si="4"/>
        <v>0</v>
      </c>
      <c r="AF73" s="11">
        <f t="shared" si="4"/>
        <v>0</v>
      </c>
      <c r="AG73" s="11">
        <f t="shared" si="4"/>
        <v>0</v>
      </c>
      <c r="AH73" s="11">
        <f t="shared" si="4"/>
        <v>0</v>
      </c>
      <c r="AI73" s="11">
        <f t="shared" si="4"/>
        <v>0</v>
      </c>
      <c r="AJ73" s="11">
        <f t="shared" si="4"/>
        <v>0</v>
      </c>
      <c r="AK73" s="11">
        <f t="shared" si="4"/>
        <v>0</v>
      </c>
      <c r="AL73" s="11">
        <f t="shared" si="4"/>
        <v>0</v>
      </c>
      <c r="AM73" s="11">
        <f t="shared" si="4"/>
        <v>0</v>
      </c>
      <c r="AN73" s="11">
        <f t="shared" si="4"/>
        <v>0</v>
      </c>
      <c r="AO73" s="11">
        <f t="shared" si="4"/>
        <v>0</v>
      </c>
      <c r="AP73" s="11">
        <f t="shared" si="4"/>
        <v>0</v>
      </c>
      <c r="AQ73" s="11">
        <f t="shared" si="4"/>
        <v>0</v>
      </c>
      <c r="AR73" s="11">
        <f t="shared" si="4"/>
        <v>0</v>
      </c>
      <c r="AS73" s="11">
        <f t="shared" si="4"/>
        <v>0</v>
      </c>
      <c r="AT73" s="11">
        <f t="shared" si="4"/>
        <v>0</v>
      </c>
      <c r="AU73" s="11">
        <f t="shared" si="4"/>
        <v>0</v>
      </c>
      <c r="AV73" s="11">
        <f t="shared" si="4"/>
        <v>0</v>
      </c>
      <c r="AW73" s="11">
        <f t="shared" si="4"/>
        <v>0</v>
      </c>
      <c r="AX73" s="11">
        <f t="shared" si="4"/>
        <v>0</v>
      </c>
      <c r="AY73" s="11">
        <f t="shared" si="4"/>
        <v>0</v>
      </c>
      <c r="AZ73" s="11">
        <f t="shared" si="4"/>
        <v>0</v>
      </c>
      <c r="BA73" s="11">
        <f t="shared" si="4"/>
        <v>0</v>
      </c>
      <c r="BB73" s="11">
        <f t="shared" si="4"/>
        <v>0</v>
      </c>
      <c r="BC73" s="11">
        <f t="shared" si="4"/>
        <v>0</v>
      </c>
      <c r="BD73" s="11">
        <f t="shared" si="4"/>
        <v>0</v>
      </c>
      <c r="BE73" s="11">
        <f t="shared" si="4"/>
        <v>0</v>
      </c>
      <c r="BF73" s="11">
        <f t="shared" si="4"/>
        <v>0</v>
      </c>
      <c r="BG73">
        <f>SUM(BG26:BG72)</f>
        <v>0</v>
      </c>
    </row>
    <row r="74" spans="1:59" x14ac:dyDescent="0.2"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</row>
    <row r="75" spans="1:59" x14ac:dyDescent="0.2">
      <c r="A75" s="15" t="s">
        <v>15</v>
      </c>
      <c r="B75" s="15"/>
      <c r="C75" s="19"/>
      <c r="D75" s="11">
        <f t="shared" ref="D75:AI75" si="5">D73-D23</f>
        <v>0</v>
      </c>
      <c r="E75" s="11">
        <f t="shared" si="5"/>
        <v>0</v>
      </c>
      <c r="F75" s="11">
        <f t="shared" si="5"/>
        <v>0</v>
      </c>
      <c r="G75" s="11">
        <f t="shared" si="5"/>
        <v>0</v>
      </c>
      <c r="H75" s="11">
        <f t="shared" si="5"/>
        <v>0</v>
      </c>
      <c r="I75" s="11">
        <f t="shared" si="5"/>
        <v>0</v>
      </c>
      <c r="J75" s="11">
        <f t="shared" si="5"/>
        <v>0</v>
      </c>
      <c r="K75" s="11">
        <f t="shared" si="5"/>
        <v>0</v>
      </c>
      <c r="L75" s="11">
        <f t="shared" si="5"/>
        <v>0</v>
      </c>
      <c r="M75" s="12">
        <f t="shared" si="5"/>
        <v>0</v>
      </c>
      <c r="N75" s="11">
        <f t="shared" si="5"/>
        <v>0</v>
      </c>
      <c r="O75" s="11">
        <f t="shared" si="5"/>
        <v>0</v>
      </c>
      <c r="P75" s="11">
        <f t="shared" si="5"/>
        <v>0</v>
      </c>
      <c r="Q75" s="11">
        <f t="shared" si="5"/>
        <v>0</v>
      </c>
      <c r="R75" s="11">
        <f t="shared" si="5"/>
        <v>0</v>
      </c>
      <c r="S75" s="11">
        <f t="shared" si="5"/>
        <v>0</v>
      </c>
      <c r="T75" s="11">
        <f t="shared" si="5"/>
        <v>0</v>
      </c>
      <c r="U75" s="11">
        <f t="shared" si="5"/>
        <v>0</v>
      </c>
      <c r="V75" s="11">
        <f t="shared" si="5"/>
        <v>0</v>
      </c>
      <c r="W75" s="11">
        <f t="shared" si="5"/>
        <v>0</v>
      </c>
      <c r="X75" s="11">
        <f t="shared" si="5"/>
        <v>0</v>
      </c>
      <c r="Y75" s="11">
        <f t="shared" si="5"/>
        <v>0</v>
      </c>
      <c r="Z75" s="11">
        <f t="shared" si="5"/>
        <v>0</v>
      </c>
      <c r="AA75" s="11">
        <f t="shared" si="5"/>
        <v>0</v>
      </c>
      <c r="AB75" s="11">
        <f t="shared" si="5"/>
        <v>0</v>
      </c>
      <c r="AC75" s="11">
        <f t="shared" si="5"/>
        <v>0</v>
      </c>
      <c r="AD75" s="11">
        <f t="shared" si="5"/>
        <v>0</v>
      </c>
      <c r="AE75" s="11">
        <f t="shared" si="5"/>
        <v>0</v>
      </c>
      <c r="AF75" s="11">
        <f t="shared" si="5"/>
        <v>0</v>
      </c>
      <c r="AG75" s="11">
        <f t="shared" si="5"/>
        <v>0</v>
      </c>
      <c r="AH75" s="11">
        <f t="shared" si="5"/>
        <v>0</v>
      </c>
      <c r="AI75" s="11">
        <f t="shared" si="5"/>
        <v>0</v>
      </c>
      <c r="AJ75" s="11">
        <f t="shared" ref="AJ75:BD75" si="6">AJ73-AJ23</f>
        <v>0</v>
      </c>
      <c r="AK75" s="11">
        <f t="shared" si="6"/>
        <v>0</v>
      </c>
      <c r="AL75" s="11">
        <f t="shared" si="6"/>
        <v>0</v>
      </c>
      <c r="AM75" s="11">
        <f t="shared" si="6"/>
        <v>0</v>
      </c>
      <c r="AN75" s="11">
        <f t="shared" si="6"/>
        <v>0</v>
      </c>
      <c r="AO75" s="11">
        <f t="shared" si="6"/>
        <v>0</v>
      </c>
      <c r="AP75" s="11">
        <f t="shared" si="6"/>
        <v>0</v>
      </c>
      <c r="AQ75" s="11">
        <f t="shared" si="6"/>
        <v>0</v>
      </c>
      <c r="AR75" s="11">
        <f t="shared" si="6"/>
        <v>0</v>
      </c>
      <c r="AS75" s="11">
        <f t="shared" si="6"/>
        <v>0</v>
      </c>
      <c r="AT75" s="11">
        <f t="shared" si="6"/>
        <v>0</v>
      </c>
      <c r="AU75" s="11">
        <f t="shared" si="6"/>
        <v>0</v>
      </c>
      <c r="AV75" s="11">
        <f t="shared" si="6"/>
        <v>0</v>
      </c>
      <c r="AW75" s="11">
        <f t="shared" si="6"/>
        <v>0</v>
      </c>
      <c r="AX75" s="11">
        <f t="shared" si="6"/>
        <v>0</v>
      </c>
      <c r="AY75" s="11">
        <f t="shared" si="6"/>
        <v>0</v>
      </c>
      <c r="AZ75" s="11">
        <f t="shared" si="6"/>
        <v>0</v>
      </c>
      <c r="BA75" s="11">
        <f t="shared" si="6"/>
        <v>0</v>
      </c>
      <c r="BB75" s="11">
        <f t="shared" si="6"/>
        <v>0</v>
      </c>
      <c r="BC75" s="11">
        <f t="shared" si="6"/>
        <v>0</v>
      </c>
      <c r="BD75" s="11">
        <f t="shared" si="6"/>
        <v>0</v>
      </c>
      <c r="BE75" s="12">
        <f>SUM(D75:BD75)</f>
        <v>0</v>
      </c>
    </row>
  </sheetData>
  <sheetProtection password="C51A" sheet="1" objects="1" scenarios="1" formatCells="0" selectLockedCells="1"/>
  <phoneticPr fontId="1" type="noConversion"/>
  <conditionalFormatting sqref="D75:BD75">
    <cfRule type="cellIs" dxfId="5" priority="2" stopIfTrue="1" operator="greaterThan">
      <formula>0</formula>
    </cfRule>
    <cfRule type="cellIs" dxfId="4" priority="3" stopIfTrue="1" operator="lessThan">
      <formula>0</formula>
    </cfRule>
  </conditionalFormatting>
  <conditionalFormatting sqref="D27:BD27 D29:BD29 D31:BD31 D33:BE33 D35:BD35 D37:BD37 D39:BD39 D41:BD41 D43:BD43 D45:BD45 D47:BD47 D49:BD49 D51:BD51 D53:BD53 D55:BD55 D57:BD57 D59:BD59 D61:BD61 D63:BD63 D65:BD65 D67:BD67 D69:BD69 D71:BD71">
    <cfRule type="cellIs" dxfId="3" priority="4" stopIfTrue="1" operator="equal">
      <formula>1</formula>
    </cfRule>
  </conditionalFormatting>
  <conditionalFormatting sqref="D26:H26 D30:BD30 D34:BD34 D38:BD38 D42:BD42 D54:BD54 D50:BD50 D46:BD46 D58:BD58 D70:BD70 D66:BD66 D62:BD62 J26:BD26">
    <cfRule type="cellIs" dxfId="2" priority="5" stopIfTrue="1" operator="equal">
      <formula>1</formula>
    </cfRule>
  </conditionalFormatting>
  <conditionalFormatting sqref="D28:BD28 D32:BD32 D36:BD36 D40:BD40 D44:BD44 D52:BD52 D48:BD48 D56:BD56 D60:BD60 D68:BD68 D64:BD64">
    <cfRule type="cellIs" dxfId="1" priority="6" stopIfTrue="1" operator="equal">
      <formula>1</formula>
    </cfRule>
  </conditionalFormatting>
  <conditionalFormatting sqref="I26">
    <cfRule type="cellIs" dxfId="0" priority="1" stopIfTrue="1" operator="equal">
      <formula>1</formula>
    </cfRule>
  </conditionalFormatting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Wochenarbeitszeiten</vt:lpstr>
      <vt:lpstr>Montag</vt:lpstr>
      <vt:lpstr>Dienstag</vt:lpstr>
      <vt:lpstr>Mittwoch</vt:lpstr>
      <vt:lpstr>Donnerstag</vt:lpstr>
      <vt:lpstr>Freitag</vt:lpstr>
    </vt:vector>
  </TitlesOfParts>
  <Company>VST Obrigheim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Christ Nicola</cp:lastModifiedBy>
  <cp:lastPrinted>2011-09-12T08:02:36Z</cp:lastPrinted>
  <dcterms:created xsi:type="dcterms:W3CDTF">2011-08-23T08:56:05Z</dcterms:created>
  <dcterms:modified xsi:type="dcterms:W3CDTF">2026-08-27T07:30:55Z</dcterms:modified>
</cp:coreProperties>
</file>